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1"/>
  </bookViews>
  <sheets>
    <sheet name="提出要領" sheetId="1" r:id="rId1"/>
    <sheet name="結成届" sheetId="2" r:id="rId2"/>
    <sheet name="会員名簿（役職）" sheetId="3" r:id="rId3"/>
    <sheet name="会員名簿（学内）" sheetId="4" r:id="rId4"/>
    <sheet name="会員名簿（学外）" sheetId="5" r:id="rId5"/>
    <sheet name="ワークフロー入力者" sheetId="6" r:id="rId6"/>
  </sheets>
  <definedNames>
    <definedName name="_xlfn.COUNTIFS" hidden="1">#NAME?</definedName>
    <definedName name="_xlnm.Print_Area" localSheetId="5">'ワークフロー入力者'!$A$1:$J$22</definedName>
    <definedName name="_xlnm.Print_Area" localSheetId="4">'会員名簿（学外）'!$A$1:$J$40</definedName>
    <definedName name="_xlnm.Print_Area" localSheetId="3">'会員名簿（学内）'!$A$1:$I$78</definedName>
    <definedName name="_xlnm.Print_Area" localSheetId="2">'会員名簿（役職）'!$A$1:$J$29</definedName>
    <definedName name="_xlnm.Print_Area" localSheetId="1">'結成届'!$A$1:$I$57</definedName>
    <definedName name="_xlnm.Print_Area" localSheetId="0">'提出要領'!$A$1:$C$28</definedName>
    <definedName name="_xlnm.Print_Titles" localSheetId="4">'会員名簿（学外）'!$1:$4</definedName>
    <definedName name="_xlnm.Print_Titles" localSheetId="3">'会員名簿（学内）'!$1:$4</definedName>
  </definedNames>
  <calcPr fullCalcOnLoad="1"/>
</workbook>
</file>

<file path=xl/sharedStrings.xml><?xml version="1.0" encoding="utf-8"?>
<sst xmlns="http://schemas.openxmlformats.org/spreadsheetml/2006/main" count="172" uniqueCount="137">
  <si>
    <t>（学部共通細則第15条）</t>
  </si>
  <si>
    <t xml:space="preserve">                                                                              </t>
  </si>
  <si>
    <t xml:space="preserve">      </t>
  </si>
  <si>
    <t xml:space="preserve">                                           　　　　　　　　　　学部   年</t>
  </si>
  <si>
    <t>学籍番号</t>
  </si>
  <si>
    <t xml:space="preserve"> </t>
  </si>
  <si>
    <t xml:space="preserve">添付書類   </t>
  </si>
  <si>
    <t>備　　考　</t>
  </si>
  <si>
    <t>届出事項を変更又は解散したときは速やかに届け出てください。</t>
  </si>
  <si>
    <t>記</t>
  </si>
  <si>
    <t>５．会員(部員)数</t>
  </si>
  <si>
    <t>４．結成年月日</t>
  </si>
  <si>
    <t>３．組織（加入者範囲）　　　　　　　　　　　　　　　　　　　　　　　　　　　</t>
  </si>
  <si>
    <t>８．監 督(師範)　　　　　　 　　　</t>
  </si>
  <si>
    <t>　　　　　　　　　　　　　</t>
  </si>
  <si>
    <t>年</t>
  </si>
  <si>
    <t>学部</t>
  </si>
  <si>
    <t>役　　職</t>
  </si>
  <si>
    <t>氏　　名</t>
  </si>
  <si>
    <t>氏名</t>
  </si>
  <si>
    <t>学部</t>
  </si>
  <si>
    <t>氏名</t>
  </si>
  <si>
    <t>所属</t>
  </si>
  <si>
    <t>組織あるいは会員(部員)が医学部のみの場合は医学部長に、その他は学長に届けるものとします。</t>
  </si>
  <si>
    <t>名</t>
  </si>
  <si>
    <t>人文</t>
  </si>
  <si>
    <t>教育</t>
  </si>
  <si>
    <t>医</t>
  </si>
  <si>
    <t>工</t>
  </si>
  <si>
    <t>生物資源</t>
  </si>
  <si>
    <t>計</t>
  </si>
  <si>
    <t>構成員数</t>
  </si>
  <si>
    <t>（　　　　　　　　　　）</t>
  </si>
  <si>
    <t>役職名</t>
  </si>
  <si>
    <t>学　　　部</t>
  </si>
  <si>
    <t>学年</t>
  </si>
  <si>
    <t>学籍番号</t>
  </si>
  <si>
    <t>携帯番号（TEL）</t>
  </si>
  <si>
    <t>学年</t>
  </si>
  <si>
    <t>性別</t>
  </si>
  <si>
    <t>２．目　　　的          　　　　　　　　　　　　　　　　　　　　　　　　　　</t>
  </si>
  <si>
    <t>９．コ  ー  チ　 　　　</t>
  </si>
  <si>
    <t>７．顧問教員          　　　　　　　　</t>
  </si>
  <si>
    <t>下記の要領で提出してください。</t>
  </si>
  <si>
    <t>記</t>
  </si>
  <si>
    <t>１．対象団体</t>
  </si>
  <si>
    <t>２．提出方法</t>
  </si>
  <si>
    <t>３．提出先</t>
  </si>
  <si>
    <t>４．提出期限</t>
  </si>
  <si>
    <t>５．注意事項</t>
  </si>
  <si>
    <t>③学務部に提出する必要はありませんが、顧問教員及び、部員・保護者への緊急連絡網を作成し、全員に周知しておくこと。</t>
  </si>
  <si>
    <t>「クラブ・サークル顧問指針」は必ず顧問教員へ渡してください。なお、学外から招聘している監督（師範）・コーチがいるクラブは監督（師範）・コーチへも「クラブ・サークル顧問指針」を渡してください。</t>
  </si>
  <si>
    <t>クラブ・サークル代表者は「クラブ・サークル代表者指針」に基づき、必要な対応を認識し、実施してください。</t>
  </si>
  <si>
    <t>顧問教員のチェック欄</t>
  </si>
  <si>
    <t>男</t>
  </si>
  <si>
    <t>女</t>
  </si>
  <si>
    <t>学籍番号</t>
  </si>
  <si>
    <t>氏　　名</t>
  </si>
  <si>
    <t xml:space="preserve">                           </t>
  </si>
  <si>
    <t>代表責任者</t>
  </si>
  <si>
    <t>年　　　月　　　日</t>
  </si>
  <si>
    <t>６．学務部からの連絡先</t>
  </si>
  <si>
    <t>携帯電話番号</t>
  </si>
  <si>
    <t xml:space="preserve"> 　 (携帯がなければ一般電話)</t>
  </si>
  <si>
    <t xml:space="preserve">  職名</t>
  </si>
  <si>
    <t>役
員
名</t>
  </si>
  <si>
    <t>（フリガナ）
氏　　　　　名</t>
  </si>
  <si>
    <t>②学務部からの連絡先は、氏名・携帯電話番号を必ず記入すること。（なければ一般電話番号で可）</t>
  </si>
  <si>
    <t>１．団体の名称          　　　　　　　　　　　　　　　　　　　　　　　　　　</t>
  </si>
  <si>
    <t>団体の名称</t>
  </si>
  <si>
    <t>提出先アドレス</t>
  </si>
  <si>
    <t>注）添付する必要はありませんが、顧問教員及び部員・保護者等への緊急連絡網を作成し、全員に周知しておいてください。</t>
  </si>
  <si>
    <t xml:space="preserve">  学　  　長　　殿</t>
  </si>
  <si>
    <t>６．受理条件</t>
  </si>
  <si>
    <t>団体結成届に記載された個人情報は、課外活動支援の目的以外には使用しません。
また、事前に本人の同意を得た場合を除いて、個人情報の第三者への提供をいたしません。</t>
  </si>
  <si>
    <t>7．個人情報の
　取扱</t>
  </si>
  <si>
    <t>ワークフロー入力担当者</t>
  </si>
  <si>
    <t>入力担当者</t>
  </si>
  <si>
    <t>報告書（遠征・学外合宿届）</t>
  </si>
  <si>
    <t>遠征・学外合宿届</t>
  </si>
  <si>
    <t>構内一時入構許可書</t>
  </si>
  <si>
    <t>上記の申請をするときにワークフローシステムへの登録が必要になります。</t>
  </si>
  <si>
    <t>※基本は1名登録です。2名以上必要な場合は前もって学生支援チーム①番窓口課外担当へ</t>
  </si>
  <si>
    <t>　相談してください。</t>
  </si>
  <si>
    <t>団体名</t>
  </si>
  <si>
    <t>番号</t>
  </si>
  <si>
    <t>会員（役員）名簿</t>
  </si>
  <si>
    <t xml:space="preserve">１．会員(役員・全員)名簿    </t>
  </si>
  <si>
    <t>昭和・平成・令和</t>
  </si>
  <si>
    <t>医学系団体　　　　　med-gakumu@mo.medic.mie-u.ac.jp</t>
  </si>
  <si>
    <t>・顧問教員の了承後にエクセルファイルをメールで提出する。</t>
  </si>
  <si>
    <t>　※名簿に修正があった場合は、速やかに再提出してください。</t>
  </si>
  <si>
    <t>備考（役職）</t>
  </si>
  <si>
    <t>メールアドレス【必須】</t>
  </si>
  <si>
    <t>（顧問教員に団体結成届を確認していただいた後、下記にチェックを入れてください。）</t>
  </si>
  <si>
    <t>①提出前に必ず顧問教員に確認してください。顧問教員の了承が確認できない場合、受理できません。（準公認団体除く）
顧問教員に確認後、提出先アドレスまで送信してください。</t>
  </si>
  <si>
    <t>名     簿　（学内）</t>
  </si>
  <si>
    <t>人文学部</t>
  </si>
  <si>
    <t>教育学部</t>
  </si>
  <si>
    <t>医学部</t>
  </si>
  <si>
    <t>工学部</t>
  </si>
  <si>
    <t>生物資源学部</t>
  </si>
  <si>
    <t>人文社会科学研究科</t>
  </si>
  <si>
    <t>教育学研究科</t>
  </si>
  <si>
    <t>医学系研究科</t>
  </si>
  <si>
    <t>工学研究科</t>
  </si>
  <si>
    <t>生物資源学研究科</t>
  </si>
  <si>
    <t>地域イノベーション学研究科</t>
  </si>
  <si>
    <t>学部・研究科</t>
  </si>
  <si>
    <t>学科・講座等</t>
  </si>
  <si>
    <t>名     簿　（学外）</t>
  </si>
  <si>
    <t>学外</t>
  </si>
  <si>
    <t>男</t>
  </si>
  <si>
    <t>女</t>
  </si>
  <si>
    <t>地域イノベ</t>
  </si>
  <si>
    <t>所属大学</t>
  </si>
  <si>
    <t xml:space="preserve">２．ワークフロー入力者    </t>
  </si>
  <si>
    <t xml:space="preserve">３．今年度の行事参加予定等  </t>
  </si>
  <si>
    <t>４．会則(規約・定款)</t>
  </si>
  <si>
    <t>５．クラブ紹介ＨＰ（新規・変更希望者）</t>
  </si>
  <si>
    <t>　（活動計画書の提出権限は代表者のみに付与）</t>
  </si>
  <si>
    <t>３名以上の会員がいることを受理条件とする。（虚偽の申請をしないこと。）</t>
  </si>
  <si>
    <t>・エクセルシートに必要事項を入力し、顧問教員にメールで確認を行う。（新規で準公認団体として申し込む場合は不要）</t>
  </si>
  <si>
    <r>
      <t>上記以外の団体　　gakudantai@ab.mie-u.ac.jp および</t>
    </r>
    <r>
      <rPr>
        <b/>
        <sz val="11"/>
        <color indexed="8"/>
        <rFont val="ＭＳ Ｐゴシック"/>
        <family val="3"/>
      </rPr>
      <t xml:space="preserve"> （CC: 顧問教員）</t>
    </r>
  </si>
  <si>
    <r>
      <t>組織あるいは会員が</t>
    </r>
    <r>
      <rPr>
        <b/>
        <sz val="11"/>
        <color indexed="8"/>
        <rFont val="ＭＳ 明朝"/>
        <family val="1"/>
      </rPr>
      <t>医学部</t>
    </r>
    <r>
      <rPr>
        <sz val="11"/>
        <color indexed="8"/>
        <rFont val="ＭＳ 明朝"/>
        <family val="1"/>
      </rPr>
      <t>のみの場合は</t>
    </r>
    <r>
      <rPr>
        <b/>
        <sz val="11"/>
        <color indexed="8"/>
        <rFont val="ＭＳ 明朝"/>
        <family val="1"/>
      </rPr>
      <t>医学・病院管理部学務課</t>
    </r>
    <r>
      <rPr>
        <sz val="11"/>
        <color indexed="8"/>
        <rFont val="ＭＳ 明朝"/>
        <family val="1"/>
      </rPr>
      <t>に、その他は学務部学生支援チームに</t>
    </r>
    <r>
      <rPr>
        <b/>
        <sz val="11"/>
        <color indexed="10"/>
        <rFont val="ＭＳ 明朝"/>
        <family val="1"/>
      </rPr>
      <t>エクセルファイルをメール</t>
    </r>
    <r>
      <rPr>
        <sz val="11"/>
        <color indexed="8"/>
        <rFont val="ＭＳ 明朝"/>
        <family val="1"/>
      </rPr>
      <t>で提出してください。</t>
    </r>
    <r>
      <rPr>
        <b/>
        <sz val="11"/>
        <rFont val="ＭＳ 明朝"/>
        <family val="1"/>
      </rPr>
      <t>（医学系団体以外の場合はCCで顧問教員にも送付）</t>
    </r>
  </si>
  <si>
    <t>男</t>
  </si>
  <si>
    <t>女</t>
  </si>
  <si>
    <t>※本名簿に記載の役員をmoodleの「クラブ・サークル連絡用＆情報共有コース」へ登録いたします。</t>
  </si>
  <si>
    <t>　・顧問教員指針（掲載先リンク）</t>
  </si>
  <si>
    <t>※顧問教員指針は以下のリンク先より参照ください。</t>
  </si>
  <si>
    <t>随時　　団体代表者・人数変更があった時</t>
  </si>
  <si>
    <t>・全公認団体</t>
  </si>
  <si>
    <r>
      <t xml:space="preserve">               </t>
    </r>
    <r>
      <rPr>
        <sz val="22"/>
        <color indexed="8"/>
        <rFont val="ＭＳ 明朝"/>
        <family val="1"/>
      </rPr>
      <t>団 体 結 成 届</t>
    </r>
    <r>
      <rPr>
        <sz val="11"/>
        <color indexed="8"/>
        <rFont val="ＭＳ 明朝"/>
        <family val="1"/>
      </rPr>
      <t>　（ 新規　・　</t>
    </r>
    <r>
      <rPr>
        <b/>
        <sz val="11"/>
        <color indexed="10"/>
        <rFont val="ＭＳ 明朝"/>
        <family val="1"/>
      </rPr>
      <t>変更</t>
    </r>
    <r>
      <rPr>
        <sz val="11"/>
        <color indexed="8"/>
        <rFont val="ＭＳ 明朝"/>
        <family val="1"/>
      </rPr>
      <t xml:space="preserve"> ・　継続 ）</t>
    </r>
  </si>
  <si>
    <t>令和　　年　　　月　　　日</t>
  </si>
  <si>
    <t>④これまで様式に掲載のあった「新しい生活様式に基づく活動計画」については提出が不要となります。</t>
  </si>
  <si>
    <t>クラブ・サークル「団体結成届・変更」の提出について</t>
  </si>
  <si>
    <r>
      <t xml:space="preserve">　下記により団体を（　公認 ・ 準公認　）団体として結成（ 新規 ・ </t>
    </r>
    <r>
      <rPr>
        <b/>
        <sz val="11"/>
        <color indexed="10"/>
        <rFont val="ＭＳ 明朝"/>
        <family val="1"/>
      </rPr>
      <t>変更</t>
    </r>
    <r>
      <rPr>
        <sz val="11"/>
        <color indexed="8"/>
        <rFont val="ＭＳ 明朝"/>
        <family val="1"/>
      </rPr>
      <t xml:space="preserve"> ・ 継続　）
　したいので、お届けします。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</si>
</sst>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b/>
      <sz val="11"/>
      <name val="ＭＳ 明朝"/>
      <family val="1"/>
    </font>
    <font>
      <b/>
      <sz val="8.5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9"/>
      <name val="Meiryo UI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1"/>
      <color rgb="FFFF0000"/>
      <name val="ＭＳ 明朝"/>
      <family val="1"/>
    </font>
    <font>
      <sz val="10"/>
      <color theme="1"/>
      <name val="Calibri"/>
      <family val="3"/>
    </font>
    <font>
      <sz val="11"/>
      <color rgb="FFFF0000"/>
      <name val="ＭＳ 明朝"/>
      <family val="1"/>
    </font>
    <font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 vertical="top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57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7" fillId="0" borderId="10" xfId="0" applyFont="1" applyBorder="1" applyAlignment="1">
      <alignment vertical="center"/>
    </xf>
    <xf numFmtId="0" fontId="57" fillId="0" borderId="12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63" fillId="0" borderId="13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49" fontId="0" fillId="33" borderId="0" xfId="0" applyNumberFormat="1" applyFill="1" applyBorder="1" applyAlignment="1" applyProtection="1">
      <alignment vertical="center"/>
      <protection/>
    </xf>
    <xf numFmtId="0" fontId="65" fillId="0" borderId="0" xfId="0" applyFont="1" applyAlignment="1">
      <alignment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right" vertical="center"/>
    </xf>
    <xf numFmtId="49" fontId="0" fillId="34" borderId="0" xfId="0" applyNumberFormat="1" applyFill="1" applyBorder="1" applyAlignment="1" applyProtection="1">
      <alignment vertical="center"/>
      <protection/>
    </xf>
    <xf numFmtId="0" fontId="57" fillId="0" borderId="0" xfId="0" applyFont="1" applyAlignment="1">
      <alignment horizontal="center" vertical="top"/>
    </xf>
    <xf numFmtId="0" fontId="62" fillId="0" borderId="12" xfId="0" applyFont="1" applyBorder="1" applyAlignment="1">
      <alignment horizontal="center" vertical="center"/>
    </xf>
    <xf numFmtId="0" fontId="57" fillId="34" borderId="0" xfId="0" applyFont="1" applyFill="1" applyAlignment="1">
      <alignment vertical="top" wrapText="1"/>
    </xf>
    <xf numFmtId="0" fontId="66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57" fillId="0" borderId="13" xfId="0" applyFont="1" applyBorder="1" applyAlignment="1" applyProtection="1">
      <alignment vertical="center"/>
      <protection locked="0"/>
    </xf>
    <xf numFmtId="0" fontId="57" fillId="0" borderId="14" xfId="0" applyFont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7" fillId="0" borderId="10" xfId="0" applyFont="1" applyFill="1" applyBorder="1" applyAlignment="1">
      <alignment vertical="center"/>
    </xf>
    <xf numFmtId="0" fontId="57" fillId="0" borderId="0" xfId="0" applyFont="1" applyAlignment="1">
      <alignment horizontal="center" vertical="top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top"/>
    </xf>
    <xf numFmtId="0" fontId="65" fillId="0" borderId="0" xfId="0" applyFont="1" applyAlignment="1">
      <alignment vertical="top" wrapText="1"/>
    </xf>
    <xf numFmtId="0" fontId="58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62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43" fillId="0" borderId="0" xfId="43" applyAlignment="1" applyProtection="1">
      <alignment horizontal="center" vertical="center"/>
      <protection/>
    </xf>
    <xf numFmtId="0" fontId="57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57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" fillId="34" borderId="0" xfId="0" applyFont="1" applyFill="1" applyAlignment="1">
      <alignment horizontal="left" vertical="center" wrapText="1"/>
    </xf>
    <xf numFmtId="0" fontId="57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 wrapText="1"/>
    </xf>
    <xf numFmtId="0" fontId="57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57" fillId="0" borderId="16" xfId="0" applyFont="1" applyBorder="1" applyAlignment="1" applyProtection="1">
      <alignment horizontal="center" vertical="center"/>
      <protection locked="0"/>
    </xf>
    <xf numFmtId="0" fontId="57" fillId="0" borderId="17" xfId="0" applyFont="1" applyBorder="1" applyAlignment="1" applyProtection="1">
      <alignment horizontal="center" vertical="center"/>
      <protection locked="0"/>
    </xf>
    <xf numFmtId="0" fontId="57" fillId="0" borderId="18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161925</xdr:rowOff>
    </xdr:from>
    <xdr:to>
      <xdr:col>8</xdr:col>
      <xdr:colOff>571500</xdr:colOff>
      <xdr:row>28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5181600"/>
          <a:ext cx="2857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　　　　　　　　　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e-u.ac.jp/life/activities/item/%E9%A1%A7%E5%95%8F%E6%8C%87%E9%87%9D2017.4.%E4%BF%AE%E6%AD%A3%E7%89%88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0" customWidth="1"/>
    <col min="2" max="2" width="4.140625" style="0" customWidth="1"/>
    <col min="3" max="3" width="71.140625" style="0" customWidth="1"/>
  </cols>
  <sheetData>
    <row r="1" spans="1:3" ht="46.5" customHeight="1">
      <c r="A1" s="66" t="s">
        <v>135</v>
      </c>
      <c r="B1" s="66"/>
      <c r="C1" s="66"/>
    </row>
    <row r="2" spans="1:2" ht="18" customHeight="1">
      <c r="A2" s="1"/>
      <c r="B2" s="1"/>
    </row>
    <row r="3" spans="1:3" ht="19.5" customHeight="1">
      <c r="A3" s="67" t="s">
        <v>43</v>
      </c>
      <c r="B3" s="67"/>
      <c r="C3" s="67"/>
    </row>
    <row r="4" spans="1:2" ht="14.25" customHeight="1">
      <c r="A4" s="1"/>
      <c r="B4" s="1"/>
    </row>
    <row r="5" spans="1:3" ht="19.5" customHeight="1">
      <c r="A5" s="67" t="s">
        <v>44</v>
      </c>
      <c r="B5" s="67"/>
      <c r="C5" s="67"/>
    </row>
    <row r="6" spans="1:2" ht="15.75" customHeight="1">
      <c r="A6" s="1"/>
      <c r="B6" s="1"/>
    </row>
    <row r="7" spans="1:3" ht="36" customHeight="1">
      <c r="A7" s="61" t="s">
        <v>45</v>
      </c>
      <c r="B7" s="14"/>
      <c r="C7" s="63" t="s">
        <v>131</v>
      </c>
    </row>
    <row r="8" spans="1:3" ht="13.5" customHeight="1">
      <c r="A8" s="1"/>
      <c r="B8" s="1"/>
      <c r="C8" s="1"/>
    </row>
    <row r="9" spans="1:3" ht="34.5" customHeight="1">
      <c r="A9" s="68" t="s">
        <v>46</v>
      </c>
      <c r="B9" s="14"/>
      <c r="C9" s="18" t="s">
        <v>122</v>
      </c>
    </row>
    <row r="10" spans="1:3" ht="24" customHeight="1">
      <c r="A10" s="68"/>
      <c r="B10" s="14"/>
      <c r="C10" s="69" t="s">
        <v>90</v>
      </c>
    </row>
    <row r="11" spans="1:3" ht="18" customHeight="1">
      <c r="A11" s="68"/>
      <c r="B11" s="30"/>
      <c r="C11" s="69"/>
    </row>
    <row r="12" spans="1:3" ht="14.25" customHeight="1">
      <c r="A12" s="1"/>
      <c r="B12" s="1"/>
      <c r="C12" s="1"/>
    </row>
    <row r="13" spans="1:3" ht="60" customHeight="1">
      <c r="A13" s="16" t="s">
        <v>47</v>
      </c>
      <c r="B13" s="16"/>
      <c r="C13" s="18" t="s">
        <v>124</v>
      </c>
    </row>
    <row r="14" spans="1:3" ht="24" customHeight="1">
      <c r="A14" s="29" t="s">
        <v>70</v>
      </c>
      <c r="B14" s="1"/>
      <c r="C14" s="41" t="s">
        <v>89</v>
      </c>
    </row>
    <row r="15" spans="1:3" ht="24" customHeight="1">
      <c r="A15" s="29"/>
      <c r="B15" s="1"/>
      <c r="C15" s="47" t="s">
        <v>123</v>
      </c>
    </row>
    <row r="16" spans="1:3" ht="25.5" customHeight="1">
      <c r="A16" s="8" t="s">
        <v>48</v>
      </c>
      <c r="B16" s="1"/>
      <c r="C16" s="62" t="s">
        <v>130</v>
      </c>
    </row>
    <row r="17" spans="1:3" ht="12.75" customHeight="1">
      <c r="A17" s="1"/>
      <c r="B17" s="1"/>
      <c r="C17" s="1"/>
    </row>
    <row r="18" spans="1:3" ht="63" customHeight="1">
      <c r="A18" s="68" t="s">
        <v>49</v>
      </c>
      <c r="B18" s="14"/>
      <c r="C18" s="50" t="s">
        <v>95</v>
      </c>
    </row>
    <row r="19" spans="1:3" ht="37.5" customHeight="1">
      <c r="A19" s="68"/>
      <c r="B19" s="14"/>
      <c r="C19" s="64" t="s">
        <v>67</v>
      </c>
    </row>
    <row r="20" spans="1:3" ht="37.5" customHeight="1">
      <c r="A20" s="68"/>
      <c r="B20" s="14"/>
      <c r="C20" s="18" t="s">
        <v>50</v>
      </c>
    </row>
    <row r="21" spans="1:3" ht="35.25" customHeight="1">
      <c r="A21" s="68"/>
      <c r="B21" s="48"/>
      <c r="C21" s="52" t="s">
        <v>134</v>
      </c>
    </row>
    <row r="22" spans="1:3" ht="37.5" customHeight="1">
      <c r="A22" s="31" t="s">
        <v>73</v>
      </c>
      <c r="B22" s="30"/>
      <c r="C22" s="17" t="s">
        <v>121</v>
      </c>
    </row>
    <row r="23" spans="1:3" ht="15" customHeight="1">
      <c r="A23" s="33"/>
      <c r="B23" s="32"/>
      <c r="C23" s="34"/>
    </row>
    <row r="24" spans="1:3" ht="42.75" customHeight="1">
      <c r="A24" s="17" t="s">
        <v>75</v>
      </c>
      <c r="B24" s="1"/>
      <c r="C24" s="51" t="s">
        <v>74</v>
      </c>
    </row>
    <row r="25" spans="1:3" ht="51" customHeight="1">
      <c r="A25" s="65" t="s">
        <v>51</v>
      </c>
      <c r="B25" s="65"/>
      <c r="C25" s="65"/>
    </row>
    <row r="26" spans="1:3" ht="14.25" customHeight="1">
      <c r="A26" s="15"/>
      <c r="B26" s="15"/>
      <c r="C26" s="15"/>
    </row>
    <row r="27" spans="1:3" ht="36.75" customHeight="1">
      <c r="A27" s="65" t="s">
        <v>52</v>
      </c>
      <c r="B27" s="65"/>
      <c r="C27" s="65"/>
    </row>
    <row r="28" spans="1:2" ht="6" customHeight="1">
      <c r="A28" s="1"/>
      <c r="B28" s="1"/>
    </row>
    <row r="29" spans="1:2" ht="13.5">
      <c r="A29" s="1"/>
      <c r="B29" s="1"/>
    </row>
    <row r="30" spans="1:2" ht="13.5">
      <c r="A30" s="1"/>
      <c r="B30" s="1"/>
    </row>
    <row r="31" spans="1:2" ht="13.5">
      <c r="A31" s="1"/>
      <c r="B31" s="1"/>
    </row>
    <row r="32" spans="1:2" ht="13.5">
      <c r="A32" s="1"/>
      <c r="B32" s="1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  <row r="44" spans="1:2" ht="13.5">
      <c r="A44" s="1"/>
      <c r="B44" s="1"/>
    </row>
    <row r="45" spans="1:2" ht="13.5">
      <c r="A45" s="1"/>
      <c r="B45" s="1"/>
    </row>
    <row r="46" spans="1:2" ht="13.5">
      <c r="A46" s="1"/>
      <c r="B46" s="1"/>
    </row>
    <row r="47" spans="1:2" ht="13.5">
      <c r="A47" s="1"/>
      <c r="B47" s="1"/>
    </row>
    <row r="48" spans="1:2" ht="13.5">
      <c r="A48" s="1"/>
      <c r="B48" s="1"/>
    </row>
    <row r="49" spans="1:2" ht="13.5">
      <c r="A49" s="1"/>
      <c r="B49" s="1"/>
    </row>
    <row r="50" spans="1:2" ht="13.5">
      <c r="A50" s="1"/>
      <c r="B50" s="1"/>
    </row>
  </sheetData>
  <sheetProtection/>
  <mergeCells count="8">
    <mergeCell ref="A27:C27"/>
    <mergeCell ref="A1:C1"/>
    <mergeCell ref="A3:C3"/>
    <mergeCell ref="A5:C5"/>
    <mergeCell ref="A25:C25"/>
    <mergeCell ref="A9:A11"/>
    <mergeCell ref="C10:C11"/>
    <mergeCell ref="A18:A21"/>
  </mergeCells>
  <printOptions/>
  <pageMargins left="0.9055118110236221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zoomScalePageLayoutView="0" workbookViewId="0" topLeftCell="A1">
      <selection activeCell="G8" sqref="G8:H8"/>
    </sheetView>
  </sheetViews>
  <sheetFormatPr defaultColWidth="9.140625" defaultRowHeight="15"/>
  <cols>
    <col min="3" max="9" width="9.57421875" style="0" customWidth="1"/>
  </cols>
  <sheetData>
    <row r="1" spans="1:9" ht="16.5" customHeight="1">
      <c r="A1" s="71" t="s">
        <v>0</v>
      </c>
      <c r="B1" s="71"/>
      <c r="C1" s="71"/>
      <c r="D1" s="1"/>
      <c r="E1" s="1"/>
      <c r="F1" s="1"/>
      <c r="G1" s="1"/>
      <c r="H1" s="1"/>
      <c r="I1" s="1"/>
    </row>
    <row r="2" spans="1:9" ht="30.75" customHeight="1">
      <c r="A2" s="67" t="s">
        <v>132</v>
      </c>
      <c r="B2" s="67"/>
      <c r="C2" s="67"/>
      <c r="D2" s="67"/>
      <c r="E2" s="67"/>
      <c r="F2" s="67"/>
      <c r="G2" s="67"/>
      <c r="H2" s="67"/>
      <c r="I2" s="67"/>
    </row>
    <row r="3" spans="1:9" ht="9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1"/>
      <c r="C4" s="1"/>
      <c r="D4" s="1"/>
      <c r="E4" s="1"/>
      <c r="F4" s="1"/>
      <c r="G4" s="82" t="s">
        <v>133</v>
      </c>
      <c r="H4" s="82"/>
      <c r="I4" s="82"/>
    </row>
    <row r="5" spans="1:9" ht="9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>
      <c r="A6" s="8" t="s">
        <v>72</v>
      </c>
      <c r="B6" s="8"/>
      <c r="C6" s="1"/>
      <c r="D6" s="1"/>
      <c r="E6" s="1"/>
      <c r="F6" s="1"/>
      <c r="G6" s="1"/>
      <c r="H6" s="1"/>
      <c r="I6" s="1"/>
    </row>
    <row r="7" spans="1:9" ht="9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1"/>
      <c r="B8" s="1"/>
      <c r="C8" s="1"/>
      <c r="D8" s="1"/>
      <c r="E8" s="67" t="s">
        <v>4</v>
      </c>
      <c r="F8" s="67"/>
      <c r="G8" s="81"/>
      <c r="H8" s="81"/>
      <c r="I8" s="2"/>
    </row>
    <row r="9" spans="1:9" ht="15" customHeight="1">
      <c r="A9" s="1"/>
      <c r="B9" s="1"/>
      <c r="C9" s="1"/>
      <c r="D9" s="1"/>
      <c r="E9" s="3"/>
      <c r="F9" s="3"/>
      <c r="G9" s="4"/>
      <c r="H9" s="4"/>
      <c r="I9" s="1"/>
    </row>
    <row r="10" spans="1:9" ht="15" customHeight="1">
      <c r="A10" s="1"/>
      <c r="B10" s="1"/>
      <c r="C10" s="1"/>
      <c r="D10" s="1"/>
      <c r="E10" s="71"/>
      <c r="F10" s="71"/>
      <c r="G10" s="78" t="s">
        <v>16</v>
      </c>
      <c r="H10" s="78"/>
      <c r="I10" s="5" t="s">
        <v>15</v>
      </c>
    </row>
    <row r="11" spans="1:9" ht="15" customHeight="1">
      <c r="A11" s="1" t="s">
        <v>3</v>
      </c>
      <c r="B11" s="1"/>
      <c r="C11" s="1"/>
      <c r="D11" s="1"/>
      <c r="E11" s="71"/>
      <c r="F11" s="71"/>
      <c r="G11" s="1"/>
      <c r="H11" s="1"/>
      <c r="I11" s="1"/>
    </row>
    <row r="12" spans="1:9" ht="15" customHeight="1">
      <c r="A12" s="21" t="s">
        <v>58</v>
      </c>
      <c r="B12" s="1"/>
      <c r="C12" s="82" t="s">
        <v>59</v>
      </c>
      <c r="D12" s="82"/>
      <c r="E12" s="67" t="s">
        <v>17</v>
      </c>
      <c r="F12" s="67"/>
      <c r="G12" s="75"/>
      <c r="H12" s="75"/>
      <c r="I12" s="75"/>
    </row>
    <row r="13" spans="1:9" ht="15" customHeight="1">
      <c r="A13" s="1"/>
      <c r="B13" s="1"/>
      <c r="C13" s="1"/>
      <c r="D13" s="1"/>
      <c r="E13" s="3"/>
      <c r="F13" s="3"/>
      <c r="G13" s="6"/>
      <c r="H13" s="6"/>
      <c r="I13" s="6"/>
    </row>
    <row r="14" spans="1:9" ht="15" customHeight="1">
      <c r="A14" s="1" t="s">
        <v>14</v>
      </c>
      <c r="B14" s="1"/>
      <c r="C14" s="1"/>
      <c r="D14" s="1"/>
      <c r="E14" s="67" t="s">
        <v>18</v>
      </c>
      <c r="F14" s="67"/>
      <c r="G14" s="75"/>
      <c r="H14" s="75"/>
      <c r="I14" s="75"/>
    </row>
    <row r="15" spans="1:9" ht="15" customHeight="1">
      <c r="A15" s="1" t="s">
        <v>1</v>
      </c>
      <c r="B15" s="1"/>
      <c r="C15" s="1"/>
      <c r="D15" s="1"/>
      <c r="E15" s="1"/>
      <c r="F15" s="1"/>
      <c r="G15" s="1"/>
      <c r="H15" s="1"/>
      <c r="I15" s="1"/>
    </row>
    <row r="16" spans="1:9" ht="30.75" customHeight="1">
      <c r="A16" s="80" t="s">
        <v>136</v>
      </c>
      <c r="B16" s="80"/>
      <c r="C16" s="80"/>
      <c r="D16" s="80"/>
      <c r="E16" s="80"/>
      <c r="F16" s="80"/>
      <c r="G16" s="80"/>
      <c r="H16" s="80"/>
      <c r="I16" s="80"/>
    </row>
    <row r="17" spans="1:9" ht="8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 customHeight="1">
      <c r="A18" s="67" t="s">
        <v>9</v>
      </c>
      <c r="B18" s="67"/>
      <c r="C18" s="67"/>
      <c r="D18" s="67"/>
      <c r="E18" s="67"/>
      <c r="F18" s="67"/>
      <c r="G18" s="67"/>
      <c r="H18" s="67"/>
      <c r="I18" s="67"/>
    </row>
    <row r="19" spans="1:9" ht="9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5" customHeight="1">
      <c r="A20" s="71" t="s">
        <v>68</v>
      </c>
      <c r="B20" s="71"/>
      <c r="C20" s="71"/>
      <c r="D20" s="75"/>
      <c r="E20" s="75"/>
      <c r="F20" s="75"/>
      <c r="G20" s="75"/>
      <c r="H20" s="75"/>
      <c r="I20" s="75"/>
    </row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71" t="s">
        <v>40</v>
      </c>
      <c r="B22" s="71"/>
      <c r="C22" s="1"/>
      <c r="D22" s="75"/>
      <c r="E22" s="75"/>
      <c r="F22" s="75"/>
      <c r="G22" s="75"/>
      <c r="H22" s="75"/>
      <c r="I22" s="75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71" t="s">
        <v>12</v>
      </c>
      <c r="B24" s="71"/>
      <c r="C24" s="71"/>
      <c r="D24" s="75"/>
      <c r="E24" s="75"/>
      <c r="F24" s="75"/>
      <c r="G24" s="75"/>
      <c r="H24" s="75"/>
      <c r="I24" s="75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 t="s">
        <v>11</v>
      </c>
      <c r="B26" s="1"/>
      <c r="C26" s="1"/>
      <c r="D26" s="67" t="s">
        <v>88</v>
      </c>
      <c r="E26" s="67"/>
      <c r="F26" s="78" t="s">
        <v>60</v>
      </c>
      <c r="G26" s="78"/>
      <c r="H26" s="78"/>
      <c r="I26" s="7"/>
    </row>
    <row r="27" spans="1:9" ht="15" customHeight="1">
      <c r="A27" s="1"/>
      <c r="B27" s="1"/>
      <c r="C27" s="1"/>
      <c r="D27" s="8"/>
      <c r="E27" s="8"/>
      <c r="F27" s="8"/>
      <c r="G27" s="8"/>
      <c r="H27" s="8"/>
      <c r="I27" s="8"/>
    </row>
    <row r="28" spans="1:9" ht="15" customHeight="1">
      <c r="A28" s="71" t="s">
        <v>10</v>
      </c>
      <c r="B28" s="71"/>
      <c r="C28" s="71"/>
      <c r="D28" s="24">
        <f>'会員名簿（役職）'!J7</f>
        <v>0</v>
      </c>
      <c r="E28" s="24" t="s">
        <v>24</v>
      </c>
      <c r="F28" s="60">
        <f>'会員名簿（役職）'!J5</f>
        <v>0</v>
      </c>
      <c r="G28" s="24"/>
      <c r="H28" s="60">
        <f>'会員名簿（役職）'!J6</f>
        <v>0</v>
      </c>
      <c r="I28" s="24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71" t="s">
        <v>61</v>
      </c>
      <c r="B30" s="71"/>
      <c r="C30" s="71"/>
      <c r="D30" s="23" t="s">
        <v>19</v>
      </c>
      <c r="E30" s="75"/>
      <c r="F30" s="75"/>
      <c r="G30" s="75"/>
      <c r="H30" s="75"/>
      <c r="I30" s="1"/>
    </row>
    <row r="31" spans="1:9" ht="14.25" customHeight="1">
      <c r="A31" s="74" t="s">
        <v>63</v>
      </c>
      <c r="B31" s="74"/>
      <c r="C31" s="74"/>
      <c r="D31" s="8"/>
      <c r="E31" s="77"/>
      <c r="F31" s="77"/>
      <c r="G31" s="77"/>
      <c r="H31" s="77"/>
      <c r="I31" s="1"/>
    </row>
    <row r="32" spans="1:9" ht="15" customHeight="1">
      <c r="A32" s="82" t="s">
        <v>62</v>
      </c>
      <c r="B32" s="82"/>
      <c r="C32" s="82"/>
      <c r="D32" s="82"/>
      <c r="E32" s="75"/>
      <c r="F32" s="75"/>
      <c r="G32" s="75"/>
      <c r="H32" s="75"/>
      <c r="I32" s="1"/>
    </row>
    <row r="33" spans="1:9" ht="15" customHeight="1">
      <c r="A33" s="1"/>
      <c r="B33" s="1"/>
      <c r="C33" s="1"/>
      <c r="D33" s="8"/>
      <c r="E33" s="9"/>
      <c r="F33" s="9"/>
      <c r="G33" s="9"/>
      <c r="H33" s="9"/>
      <c r="I33" s="1"/>
    </row>
    <row r="34" spans="1:9" ht="15" customHeight="1">
      <c r="A34" s="8" t="s">
        <v>42</v>
      </c>
      <c r="B34" s="8"/>
      <c r="C34" s="78" t="s">
        <v>20</v>
      </c>
      <c r="D34" s="78"/>
      <c r="E34" s="75" t="s">
        <v>64</v>
      </c>
      <c r="F34" s="75"/>
      <c r="G34" s="22" t="s">
        <v>19</v>
      </c>
      <c r="H34" s="24"/>
      <c r="I34" s="19"/>
    </row>
    <row r="35" spans="1:9" ht="15" customHeight="1">
      <c r="A35" s="8"/>
      <c r="B35" s="8"/>
      <c r="C35" s="46"/>
      <c r="D35" s="46"/>
      <c r="E35" s="45"/>
      <c r="F35" s="45"/>
      <c r="G35" s="44"/>
      <c r="H35" s="7"/>
      <c r="I35" s="46"/>
    </row>
    <row r="36" spans="1:9" ht="17.25" customHeight="1">
      <c r="A36" s="8"/>
      <c r="B36" s="8"/>
      <c r="C36" s="72" t="s">
        <v>93</v>
      </c>
      <c r="D36" s="73"/>
      <c r="E36" s="75"/>
      <c r="F36" s="79"/>
      <c r="G36" s="79"/>
      <c r="H36" s="79"/>
      <c r="I36" s="79"/>
    </row>
    <row r="37" spans="1:9" ht="1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71" t="s">
        <v>13</v>
      </c>
      <c r="B38" s="71"/>
      <c r="C38" s="71"/>
      <c r="D38" s="75" t="s">
        <v>22</v>
      </c>
      <c r="E38" s="75"/>
      <c r="F38" s="10" t="s">
        <v>21</v>
      </c>
      <c r="G38" s="81"/>
      <c r="H38" s="81"/>
      <c r="I38" s="81"/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71" t="s">
        <v>41</v>
      </c>
      <c r="B40" s="71"/>
      <c r="C40" s="71"/>
      <c r="D40" s="75" t="s">
        <v>22</v>
      </c>
      <c r="E40" s="75"/>
      <c r="F40" s="10" t="s">
        <v>21</v>
      </c>
      <c r="G40" s="81"/>
      <c r="H40" s="81"/>
      <c r="I40" s="8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71" t="s">
        <v>6</v>
      </c>
      <c r="B42" s="71"/>
      <c r="C42" s="40" t="s">
        <v>87</v>
      </c>
      <c r="D42" s="35"/>
      <c r="E42" s="35"/>
      <c r="F42" s="1"/>
      <c r="G42" s="1"/>
      <c r="H42" s="1"/>
      <c r="I42" s="40"/>
    </row>
    <row r="43" spans="1:9" ht="13.5">
      <c r="A43" s="35"/>
      <c r="B43" s="35"/>
      <c r="C43" s="35" t="s">
        <v>116</v>
      </c>
      <c r="D43" s="35"/>
      <c r="E43" s="35"/>
      <c r="F43" s="1"/>
      <c r="G43" s="1"/>
      <c r="H43" s="1"/>
      <c r="I43" s="1"/>
    </row>
    <row r="44" spans="1:9" ht="13.5">
      <c r="A44" s="1" t="s">
        <v>5</v>
      </c>
      <c r="B44" s="1"/>
      <c r="C44" s="71" t="s">
        <v>117</v>
      </c>
      <c r="D44" s="71"/>
      <c r="E44" s="71"/>
      <c r="F44" s="1"/>
      <c r="G44" s="1"/>
      <c r="H44" s="1"/>
      <c r="I44" s="1"/>
    </row>
    <row r="45" spans="1:9" ht="13.5">
      <c r="A45" s="1"/>
      <c r="B45" s="1"/>
      <c r="C45" s="71" t="s">
        <v>118</v>
      </c>
      <c r="D45" s="71"/>
      <c r="E45" s="71"/>
      <c r="F45" s="1"/>
      <c r="G45" s="1"/>
      <c r="H45" s="1"/>
      <c r="I45" s="1"/>
    </row>
    <row r="46" spans="1:9" ht="13.5">
      <c r="A46" s="1" t="s">
        <v>5</v>
      </c>
      <c r="B46" s="1"/>
      <c r="C46" s="67" t="s">
        <v>119</v>
      </c>
      <c r="D46" s="67"/>
      <c r="E46" s="67"/>
      <c r="F46" s="67"/>
      <c r="G46" s="1"/>
      <c r="H46" s="1"/>
      <c r="I46" s="1"/>
    </row>
    <row r="47" spans="1:9" ht="9" customHeight="1">
      <c r="A47" s="1"/>
      <c r="B47" s="1"/>
      <c r="C47" s="11"/>
      <c r="D47" s="11"/>
      <c r="E47" s="11"/>
      <c r="F47" s="1"/>
      <c r="G47" s="1"/>
      <c r="H47" s="1"/>
      <c r="I47" s="1"/>
    </row>
    <row r="48" spans="1:9" ht="26.25" customHeight="1">
      <c r="A48" s="1"/>
      <c r="B48" s="1"/>
      <c r="C48" s="85" t="s">
        <v>71</v>
      </c>
      <c r="D48" s="85"/>
      <c r="E48" s="85"/>
      <c r="F48" s="85"/>
      <c r="G48" s="85"/>
      <c r="H48" s="85"/>
      <c r="I48" s="85"/>
    </row>
    <row r="49" spans="1:9" ht="8.2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6.25" customHeight="1">
      <c r="A50" s="84" t="s">
        <v>7</v>
      </c>
      <c r="B50" s="84"/>
      <c r="C50" s="80" t="s">
        <v>23</v>
      </c>
      <c r="D50" s="80"/>
      <c r="E50" s="80"/>
      <c r="F50" s="80"/>
      <c r="G50" s="80"/>
      <c r="H50" s="80"/>
      <c r="I50" s="80"/>
    </row>
    <row r="51" spans="1:9" ht="13.5">
      <c r="A51" s="1"/>
      <c r="B51" s="1"/>
      <c r="C51" s="71" t="s">
        <v>8</v>
      </c>
      <c r="D51" s="71"/>
      <c r="E51" s="71"/>
      <c r="F51" s="71"/>
      <c r="G51" s="71"/>
      <c r="H51" s="71"/>
      <c r="I51" s="71"/>
    </row>
    <row r="52" spans="1:9" ht="8.2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70" t="s">
        <v>53</v>
      </c>
      <c r="B53" s="70"/>
      <c r="C53" s="70"/>
      <c r="D53" s="70"/>
      <c r="E53" s="70"/>
      <c r="F53" s="70"/>
      <c r="G53" s="70"/>
      <c r="H53" s="70"/>
      <c r="I53" s="70"/>
    </row>
    <row r="54" spans="1:9" ht="18" customHeight="1">
      <c r="A54" s="83" t="s">
        <v>94</v>
      </c>
      <c r="B54" s="83"/>
      <c r="C54" s="83"/>
      <c r="D54" s="83"/>
      <c r="E54" s="83"/>
      <c r="F54" s="83"/>
      <c r="G54" s="83"/>
      <c r="H54" s="83"/>
      <c r="I54" s="83"/>
    </row>
    <row r="55" spans="1:9" ht="7.5" customHeight="1">
      <c r="A55" s="26"/>
      <c r="B55" s="26"/>
      <c r="C55" s="26"/>
      <c r="D55" s="26"/>
      <c r="E55" s="26"/>
      <c r="F55" s="26"/>
      <c r="G55" s="26"/>
      <c r="H55" s="26"/>
      <c r="I55" s="26"/>
    </row>
    <row r="56" spans="1:8" ht="20.25" customHeight="1">
      <c r="A56" s="20"/>
      <c r="B56" s="20"/>
      <c r="C56" s="20"/>
      <c r="E56" s="20"/>
      <c r="G56" s="20"/>
      <c r="H56" s="20"/>
    </row>
    <row r="57" spans="1:8" ht="20.25" customHeight="1">
      <c r="A57" s="20"/>
      <c r="B57" s="20"/>
      <c r="C57" s="20"/>
      <c r="E57" s="20"/>
      <c r="G57" s="20"/>
      <c r="H57" s="20"/>
    </row>
    <row r="58" ht="8.25" customHeight="1"/>
    <row r="60" ht="13.5">
      <c r="A60" s="55" t="s">
        <v>129</v>
      </c>
    </row>
    <row r="61" spans="1:3" ht="17.25" customHeight="1">
      <c r="A61" s="76" t="s">
        <v>128</v>
      </c>
      <c r="B61" s="76"/>
      <c r="C61" s="76"/>
    </row>
  </sheetData>
  <sheetProtection/>
  <mergeCells count="51">
    <mergeCell ref="A24:C24"/>
    <mergeCell ref="G40:I40"/>
    <mergeCell ref="A54:I54"/>
    <mergeCell ref="A32:D32"/>
    <mergeCell ref="C34:D34"/>
    <mergeCell ref="E34:F34"/>
    <mergeCell ref="E32:H32"/>
    <mergeCell ref="D38:E38"/>
    <mergeCell ref="C51:I51"/>
    <mergeCell ref="G38:I38"/>
    <mergeCell ref="A50:B50"/>
    <mergeCell ref="C50:I50"/>
    <mergeCell ref="A1:C1"/>
    <mergeCell ref="E8:F8"/>
    <mergeCell ref="E10:F10"/>
    <mergeCell ref="G8:H8"/>
    <mergeCell ref="G10:H10"/>
    <mergeCell ref="G12:I12"/>
    <mergeCell ref="C12:D12"/>
    <mergeCell ref="G4:I4"/>
    <mergeCell ref="E11:F11"/>
    <mergeCell ref="A18:I18"/>
    <mergeCell ref="D26:E26"/>
    <mergeCell ref="F26:H26"/>
    <mergeCell ref="E14:F14"/>
    <mergeCell ref="E36:I36"/>
    <mergeCell ref="A16:I16"/>
    <mergeCell ref="D24:I24"/>
    <mergeCell ref="A30:C30"/>
    <mergeCell ref="A22:B22"/>
    <mergeCell ref="D22:I22"/>
    <mergeCell ref="A61:C61"/>
    <mergeCell ref="C45:E45"/>
    <mergeCell ref="A40:C40"/>
    <mergeCell ref="E30:H30"/>
    <mergeCell ref="E31:H31"/>
    <mergeCell ref="A2:I2"/>
    <mergeCell ref="E12:F12"/>
    <mergeCell ref="A42:B42"/>
    <mergeCell ref="A38:C38"/>
    <mergeCell ref="G14:I14"/>
    <mergeCell ref="A53:I53"/>
    <mergeCell ref="A28:C28"/>
    <mergeCell ref="C36:D36"/>
    <mergeCell ref="A31:C31"/>
    <mergeCell ref="D40:E40"/>
    <mergeCell ref="D20:I20"/>
    <mergeCell ref="A20:C20"/>
    <mergeCell ref="C48:I48"/>
    <mergeCell ref="C46:F46"/>
    <mergeCell ref="C44:E44"/>
  </mergeCells>
  <hyperlinks>
    <hyperlink ref="A61:B61" r:id="rId1" display="　・顧問教員指針"/>
  </hyperlinks>
  <printOptions/>
  <pageMargins left="0.9055118110236221" right="0.5118110236220472" top="0.5511811023622047" bottom="0.35433070866141736" header="0.31496062992125984" footer="0.31496062992125984"/>
  <pageSetup horizontalDpi="600" verticalDpi="600" orientation="portrait" paperSize="9" scale="98" r:id="rId4"/>
  <rowBreaks count="1" manualBreakCount="1">
    <brk id="57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85" zoomScaleSheetLayoutView="85" zoomScalePageLayoutView="0" workbookViewId="0" topLeftCell="A1">
      <selection activeCell="B12" sqref="B12:C12"/>
    </sheetView>
  </sheetViews>
  <sheetFormatPr defaultColWidth="9.140625" defaultRowHeight="15"/>
  <cols>
    <col min="1" max="1" width="3.421875" style="0" customWidth="1"/>
    <col min="2" max="2" width="4.140625" style="0" customWidth="1"/>
    <col min="9" max="9" width="13.421875" style="0" customWidth="1"/>
    <col min="10" max="10" width="15.7109375" style="0" customWidth="1"/>
  </cols>
  <sheetData>
    <row r="1" spans="1:10" ht="37.5" customHeight="1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1"/>
      <c r="B2" s="1"/>
      <c r="C2" s="1"/>
      <c r="D2" s="1"/>
      <c r="E2" s="1"/>
      <c r="F2" s="67" t="s">
        <v>69</v>
      </c>
      <c r="G2" s="67"/>
      <c r="H2" s="86">
        <f>IF(+'結成届'!$D$20&lt;&gt;"",+'結成届'!$D$20,"")</f>
      </c>
      <c r="I2" s="86"/>
      <c r="J2" s="86"/>
    </row>
    <row r="3" spans="1:10" ht="22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4.75" customHeight="1">
      <c r="A4" s="91" t="s">
        <v>31</v>
      </c>
      <c r="B4" s="13"/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49" t="s">
        <v>114</v>
      </c>
      <c r="I4" s="12" t="s">
        <v>111</v>
      </c>
      <c r="J4" s="12" t="s">
        <v>30</v>
      </c>
      <c r="K4" s="1"/>
      <c r="L4" s="1"/>
    </row>
    <row r="5" spans="1:12" ht="30" customHeight="1">
      <c r="A5" s="92"/>
      <c r="B5" s="12" t="s">
        <v>54</v>
      </c>
      <c r="C5" s="13">
        <f>_xlfn.COUNTIFS('会員名簿（学内）'!C5:C204,"人文学部",'会員名簿（学内）'!F5:F204,"男")+_xlfn.COUNTIFS('会員名簿（学内）'!C5:C204,"人文社会科学研究科",'会員名簿（学内）'!F5:F204,"男")</f>
        <v>0</v>
      </c>
      <c r="D5" s="13">
        <f>_xlfn.COUNTIFS('会員名簿（学内）'!C5:C204,"教育学部",'会員名簿（学内）'!F5:F204,"男")+_xlfn.COUNTIFS('会員名簿（学内）'!C5:C204,"教育学研究科",'会員名簿（学内）'!F5:F204,"男")</f>
        <v>0</v>
      </c>
      <c r="E5" s="13">
        <f>_xlfn.COUNTIFS('会員名簿（学内）'!C5:C204,"医学部",'会員名簿（学内）'!F5:F204,"男")+_xlfn.COUNTIFS('会員名簿（学内）'!C5:C204,"医学系研究科",'会員名簿（学内）'!F5:F204,"男")</f>
        <v>0</v>
      </c>
      <c r="F5" s="13">
        <f>_xlfn.COUNTIFS('会員名簿（学内）'!C5:C204,"工学部",'会員名簿（学内）'!F5:F204,"男")+_xlfn.COUNTIFS('会員名簿（学内）'!C5:C204,"工学研究科",'会員名簿（学内）'!F5:F204,"男")</f>
        <v>0</v>
      </c>
      <c r="G5" s="13">
        <f>_xlfn.COUNTIFS('会員名簿（学内）'!C5:C204,"生物資源学部",'会員名簿（学内）'!F5:F204,"男")+_xlfn.COUNTIFS('会員名簿（学内）'!C5:C204,"生物資源学研究科",'会員名簿（学内）'!F5:F204,"男")</f>
        <v>0</v>
      </c>
      <c r="H5" s="13">
        <f>_xlfn.COUNTIFS('会員名簿（学内）'!C5:C204,"地域イノベーション学研究科",'会員名簿（学内）'!F5:F204,"男")</f>
        <v>0</v>
      </c>
      <c r="I5" s="13">
        <f>_xlfn.COUNTIFS('会員名簿（学外）'!C5:C154,"&lt;&gt;",'会員名簿（学外）'!G5:G154,"男")</f>
        <v>0</v>
      </c>
      <c r="J5" s="13">
        <f>SUM(C5:I5)</f>
        <v>0</v>
      </c>
      <c r="K5" s="1"/>
      <c r="L5" s="1"/>
    </row>
    <row r="6" spans="1:12" ht="30" customHeight="1">
      <c r="A6" s="92"/>
      <c r="B6" s="12" t="s">
        <v>55</v>
      </c>
      <c r="C6" s="13">
        <f>_xlfn.COUNTIFS('会員名簿（学内）'!C5:C204,"人文学部",'会員名簿（学内）'!F5:F204,"女")+_xlfn.COUNTIFS('会員名簿（学内）'!C5:C204,"人文社会科学研究科",'会員名簿（学内）'!F5:F204,"女")</f>
        <v>0</v>
      </c>
      <c r="D6" s="13">
        <f>_xlfn.COUNTIFS('会員名簿（学内）'!C5:C204,"教育学部",'会員名簿（学内）'!F5:F204,"女")+_xlfn.COUNTIFS('会員名簿（学内）'!C5:C204,"教育学研究科",'会員名簿（学内）'!F5:F204,"女")</f>
        <v>0</v>
      </c>
      <c r="E6" s="13">
        <f>_xlfn.COUNTIFS('会員名簿（学内）'!C5:C204,"医学部",'会員名簿（学内）'!F5:F204,"女")+_xlfn.COUNTIFS('会員名簿（学内）'!C5:C204,"医学系研究科",'会員名簿（学内）'!F5:F204,"女")</f>
        <v>0</v>
      </c>
      <c r="F6" s="13">
        <f>_xlfn.COUNTIFS('会員名簿（学内）'!C5:C204,"工学部",'会員名簿（学内）'!F5:F204,"女")+_xlfn.COUNTIFS('会員名簿（学内）'!C5:C204,"工学研究科",'会員名簿（学内）'!F5:F204,"女")</f>
        <v>0</v>
      </c>
      <c r="G6" s="13">
        <f>_xlfn.COUNTIFS('会員名簿（学内）'!C5:C204,"生物資源学部",'会員名簿（学内）'!F5:F204,"女")+_xlfn.COUNTIFS('会員名簿（学内）'!C5:C204,"生物資源学研究科",'会員名簿（学内）'!F5:F204,"女")</f>
        <v>0</v>
      </c>
      <c r="H6" s="13">
        <f>_xlfn.COUNTIFS('会員名簿（学内）'!C5:C204,"地域イノベーション学研究科",'会員名簿（学内）'!F5:F204,"女")</f>
        <v>0</v>
      </c>
      <c r="I6" s="13">
        <f>_xlfn.COUNTIFS('会員名簿（学外）'!C5:C154,"&lt;&gt;",'会員名簿（学外）'!G5:G154,"女")</f>
        <v>0</v>
      </c>
      <c r="J6" s="13">
        <f>SUM(C6:I6)</f>
        <v>0</v>
      </c>
      <c r="K6" s="1"/>
      <c r="L6" s="1"/>
    </row>
    <row r="7" spans="1:12" ht="30" customHeight="1">
      <c r="A7" s="93"/>
      <c r="B7" s="12" t="s">
        <v>30</v>
      </c>
      <c r="C7" s="13">
        <f aca="true" t="shared" si="0" ref="C7:H7">SUM(C5:C6)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>SUM(I5:I6)</f>
        <v>0</v>
      </c>
      <c r="J7" s="13">
        <f>SUM(J5:J6)</f>
        <v>0</v>
      </c>
      <c r="K7" s="1"/>
      <c r="L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>
      <c r="A10" s="91" t="s">
        <v>65</v>
      </c>
      <c r="B10" s="94" t="s">
        <v>33</v>
      </c>
      <c r="C10" s="95"/>
      <c r="D10" s="96" t="s">
        <v>66</v>
      </c>
      <c r="E10" s="95"/>
      <c r="F10" s="94" t="s">
        <v>34</v>
      </c>
      <c r="G10" s="95"/>
      <c r="H10" s="12" t="s">
        <v>35</v>
      </c>
      <c r="I10" s="12" t="s">
        <v>36</v>
      </c>
      <c r="J10" s="12" t="s">
        <v>37</v>
      </c>
    </row>
    <row r="11" spans="1:10" ht="16.5" customHeight="1">
      <c r="A11" s="92"/>
      <c r="B11" s="87"/>
      <c r="C11" s="88"/>
      <c r="D11" s="87" t="s">
        <v>32</v>
      </c>
      <c r="E11" s="88"/>
      <c r="F11" s="87"/>
      <c r="G11" s="88"/>
      <c r="H11" s="53"/>
      <c r="I11" s="53"/>
      <c r="J11" s="53"/>
    </row>
    <row r="12" spans="1:10" ht="49.5" customHeight="1">
      <c r="A12" s="92"/>
      <c r="B12" s="89"/>
      <c r="C12" s="90"/>
      <c r="D12" s="89"/>
      <c r="E12" s="90"/>
      <c r="F12" s="89"/>
      <c r="G12" s="90"/>
      <c r="H12" s="54"/>
      <c r="I12" s="54"/>
      <c r="J12" s="54"/>
    </row>
    <row r="13" spans="1:10" ht="16.5" customHeight="1">
      <c r="A13" s="92"/>
      <c r="B13" s="87"/>
      <c r="C13" s="88"/>
      <c r="D13" s="87" t="s">
        <v>32</v>
      </c>
      <c r="E13" s="88"/>
      <c r="F13" s="87"/>
      <c r="G13" s="88"/>
      <c r="H13" s="53"/>
      <c r="I13" s="53"/>
      <c r="J13" s="53"/>
    </row>
    <row r="14" spans="1:10" ht="49.5" customHeight="1">
      <c r="A14" s="92"/>
      <c r="B14" s="89"/>
      <c r="C14" s="90"/>
      <c r="D14" s="89"/>
      <c r="E14" s="90"/>
      <c r="F14" s="89"/>
      <c r="G14" s="90"/>
      <c r="H14" s="54"/>
      <c r="I14" s="54"/>
      <c r="J14" s="54"/>
    </row>
    <row r="15" spans="1:10" ht="16.5" customHeight="1">
      <c r="A15" s="92"/>
      <c r="B15" s="87"/>
      <c r="C15" s="88"/>
      <c r="D15" s="87" t="s">
        <v>32</v>
      </c>
      <c r="E15" s="88"/>
      <c r="F15" s="87"/>
      <c r="G15" s="88"/>
      <c r="H15" s="53"/>
      <c r="I15" s="53"/>
      <c r="J15" s="53"/>
    </row>
    <row r="16" spans="1:10" ht="49.5" customHeight="1">
      <c r="A16" s="92"/>
      <c r="B16" s="89"/>
      <c r="C16" s="90"/>
      <c r="D16" s="89"/>
      <c r="E16" s="90"/>
      <c r="F16" s="89"/>
      <c r="G16" s="90"/>
      <c r="H16" s="54"/>
      <c r="I16" s="54"/>
      <c r="J16" s="54"/>
    </row>
    <row r="17" spans="1:10" ht="16.5" customHeight="1">
      <c r="A17" s="92"/>
      <c r="B17" s="87"/>
      <c r="C17" s="88"/>
      <c r="D17" s="87" t="s">
        <v>32</v>
      </c>
      <c r="E17" s="88"/>
      <c r="F17" s="87"/>
      <c r="G17" s="88"/>
      <c r="H17" s="53"/>
      <c r="I17" s="53"/>
      <c r="J17" s="53"/>
    </row>
    <row r="18" spans="1:10" ht="49.5" customHeight="1">
      <c r="A18" s="92"/>
      <c r="B18" s="89"/>
      <c r="C18" s="90"/>
      <c r="D18" s="89"/>
      <c r="E18" s="90"/>
      <c r="F18" s="89"/>
      <c r="G18" s="90"/>
      <c r="H18" s="54"/>
      <c r="I18" s="54"/>
      <c r="J18" s="54"/>
    </row>
    <row r="19" spans="1:10" ht="16.5" customHeight="1">
      <c r="A19" s="92"/>
      <c r="B19" s="87"/>
      <c r="C19" s="88"/>
      <c r="D19" s="87" t="s">
        <v>32</v>
      </c>
      <c r="E19" s="88"/>
      <c r="F19" s="87"/>
      <c r="G19" s="88"/>
      <c r="H19" s="53"/>
      <c r="I19" s="53"/>
      <c r="J19" s="53"/>
    </row>
    <row r="20" spans="1:10" ht="49.5" customHeight="1">
      <c r="A20" s="92"/>
      <c r="B20" s="89"/>
      <c r="C20" s="90"/>
      <c r="D20" s="89"/>
      <c r="E20" s="90"/>
      <c r="F20" s="89"/>
      <c r="G20" s="90"/>
      <c r="H20" s="54"/>
      <c r="I20" s="54"/>
      <c r="J20" s="54"/>
    </row>
    <row r="21" spans="1:10" ht="16.5" customHeight="1">
      <c r="A21" s="92"/>
      <c r="B21" s="87"/>
      <c r="C21" s="88"/>
      <c r="D21" s="87" t="s">
        <v>32</v>
      </c>
      <c r="E21" s="88"/>
      <c r="F21" s="87"/>
      <c r="G21" s="88"/>
      <c r="H21" s="53"/>
      <c r="I21" s="53"/>
      <c r="J21" s="53"/>
    </row>
    <row r="22" spans="1:10" ht="49.5" customHeight="1">
      <c r="A22" s="92"/>
      <c r="B22" s="89"/>
      <c r="C22" s="90"/>
      <c r="D22" s="89"/>
      <c r="E22" s="90"/>
      <c r="F22" s="89"/>
      <c r="G22" s="90"/>
      <c r="H22" s="54"/>
      <c r="I22" s="54"/>
      <c r="J22" s="54"/>
    </row>
    <row r="23" spans="1:10" ht="16.5" customHeight="1">
      <c r="A23" s="92"/>
      <c r="B23" s="87"/>
      <c r="C23" s="88"/>
      <c r="D23" s="87" t="s">
        <v>32</v>
      </c>
      <c r="E23" s="88"/>
      <c r="F23" s="87"/>
      <c r="G23" s="88"/>
      <c r="H23" s="53"/>
      <c r="I23" s="53"/>
      <c r="J23" s="53"/>
    </row>
    <row r="24" spans="1:10" ht="49.5" customHeight="1">
      <c r="A24" s="92"/>
      <c r="B24" s="89"/>
      <c r="C24" s="90"/>
      <c r="D24" s="89"/>
      <c r="E24" s="90"/>
      <c r="F24" s="89"/>
      <c r="G24" s="90"/>
      <c r="H24" s="54"/>
      <c r="I24" s="54"/>
      <c r="J24" s="54"/>
    </row>
    <row r="25" spans="1:10" ht="16.5" customHeight="1">
      <c r="A25" s="92"/>
      <c r="B25" s="87"/>
      <c r="C25" s="88"/>
      <c r="D25" s="87" t="s">
        <v>32</v>
      </c>
      <c r="E25" s="88"/>
      <c r="F25" s="87"/>
      <c r="G25" s="88"/>
      <c r="H25" s="53"/>
      <c r="I25" s="53"/>
      <c r="J25" s="53"/>
    </row>
    <row r="26" spans="1:10" ht="49.5" customHeight="1">
      <c r="A26" s="93"/>
      <c r="B26" s="89"/>
      <c r="C26" s="90"/>
      <c r="D26" s="89"/>
      <c r="E26" s="90"/>
      <c r="F26" s="89"/>
      <c r="G26" s="90"/>
      <c r="H26" s="54"/>
      <c r="I26" s="54"/>
      <c r="J26" s="54"/>
    </row>
    <row r="28" ht="18" customHeight="1">
      <c r="A28" t="s">
        <v>127</v>
      </c>
    </row>
    <row r="29" ht="18" customHeight="1">
      <c r="A29" t="s">
        <v>120</v>
      </c>
    </row>
  </sheetData>
  <sheetProtection/>
  <mergeCells count="56">
    <mergeCell ref="A10:A26"/>
    <mergeCell ref="F12:G12"/>
    <mergeCell ref="D14:E14"/>
    <mergeCell ref="D15:E15"/>
    <mergeCell ref="D16:E16"/>
    <mergeCell ref="D21:E21"/>
    <mergeCell ref="F26:G26"/>
    <mergeCell ref="D10:E10"/>
    <mergeCell ref="F10:G10"/>
    <mergeCell ref="B12:C12"/>
    <mergeCell ref="B11:C11"/>
    <mergeCell ref="D11:E11"/>
    <mergeCell ref="F11:G11"/>
    <mergeCell ref="D12:E12"/>
    <mergeCell ref="F25:G25"/>
    <mergeCell ref="F19:G19"/>
    <mergeCell ref="F14:G14"/>
    <mergeCell ref="F15:G15"/>
    <mergeCell ref="F16:G16"/>
    <mergeCell ref="F21:G21"/>
    <mergeCell ref="D26:E26"/>
    <mergeCell ref="D13:E13"/>
    <mergeCell ref="B15:C15"/>
    <mergeCell ref="B16:C16"/>
    <mergeCell ref="B21:C21"/>
    <mergeCell ref="B22:C22"/>
    <mergeCell ref="B26:C26"/>
    <mergeCell ref="B14:C14"/>
    <mergeCell ref="B13:C13"/>
    <mergeCell ref="B25:C25"/>
    <mergeCell ref="D25:E25"/>
    <mergeCell ref="B19:C19"/>
    <mergeCell ref="D19:E19"/>
    <mergeCell ref="B20:C20"/>
    <mergeCell ref="D20:E20"/>
    <mergeCell ref="D22:E22"/>
    <mergeCell ref="B24:C24"/>
    <mergeCell ref="D24:E24"/>
    <mergeCell ref="F24:G24"/>
    <mergeCell ref="F20:G20"/>
    <mergeCell ref="B17:C17"/>
    <mergeCell ref="D17:E17"/>
    <mergeCell ref="F17:G17"/>
    <mergeCell ref="B18:C18"/>
    <mergeCell ref="D18:E18"/>
    <mergeCell ref="F18:G18"/>
    <mergeCell ref="H2:J2"/>
    <mergeCell ref="F2:G2"/>
    <mergeCell ref="A1:J1"/>
    <mergeCell ref="B23:C23"/>
    <mergeCell ref="D23:E23"/>
    <mergeCell ref="F23:G23"/>
    <mergeCell ref="F13:G13"/>
    <mergeCell ref="F22:G22"/>
    <mergeCell ref="A4:A7"/>
    <mergeCell ref="B10:C10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4"/>
  <sheetViews>
    <sheetView view="pageBreakPreview" zoomScale="85" zoomScaleSheetLayoutView="85" zoomScalePageLayoutView="0" workbookViewId="0" topLeftCell="A1">
      <selection activeCell="C5" sqref="C5"/>
    </sheetView>
  </sheetViews>
  <sheetFormatPr defaultColWidth="9.140625" defaultRowHeight="15"/>
  <cols>
    <col min="1" max="1" width="5.421875" style="0" bestFit="1" customWidth="1"/>
    <col min="2" max="2" width="18.57421875" style="0" customWidth="1"/>
    <col min="3" max="3" width="23.8515625" style="0" customWidth="1"/>
    <col min="4" max="4" width="17.421875" style="0" customWidth="1"/>
    <col min="5" max="6" width="6.57421875" style="0" customWidth="1"/>
    <col min="7" max="7" width="13.57421875" style="0" customWidth="1"/>
    <col min="8" max="8" width="21.57421875" style="0" customWidth="1"/>
    <col min="9" max="9" width="13.57421875" style="0" customWidth="1"/>
    <col min="12" max="12" width="25.140625" style="0" hidden="1" customWidth="1"/>
    <col min="13" max="13" width="0" style="0" hidden="1" customWidth="1"/>
  </cols>
  <sheetData>
    <row r="1" spans="1:13" ht="21.75" customHeight="1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28"/>
      <c r="K1" s="28"/>
      <c r="L1" s="28"/>
      <c r="M1" s="28"/>
    </row>
    <row r="2" spans="3:9" ht="21.75" customHeight="1">
      <c r="C2" s="27"/>
      <c r="D2" s="67" t="s">
        <v>69</v>
      </c>
      <c r="E2" s="67"/>
      <c r="F2" s="86">
        <f>IF(+'結成届'!$D$20&lt;&gt;"",+'結成届'!$D$20,"")</f>
      </c>
      <c r="G2" s="86"/>
      <c r="H2" s="86"/>
      <c r="I2" s="43"/>
    </row>
    <row r="3" spans="1:9" ht="27" customHeight="1">
      <c r="A3" s="42" t="s">
        <v>91</v>
      </c>
      <c r="C3" s="1"/>
      <c r="D3" s="1"/>
      <c r="E3" s="1"/>
      <c r="F3" s="1"/>
      <c r="G3" s="1"/>
      <c r="H3" s="1"/>
      <c r="I3" s="1"/>
    </row>
    <row r="4" spans="1:9" ht="27.75" customHeight="1">
      <c r="A4" s="12" t="s">
        <v>85</v>
      </c>
      <c r="B4" s="36" t="s">
        <v>84</v>
      </c>
      <c r="C4" s="12" t="s">
        <v>108</v>
      </c>
      <c r="D4" s="12" t="s">
        <v>109</v>
      </c>
      <c r="E4" s="12" t="s">
        <v>38</v>
      </c>
      <c r="F4" s="12" t="s">
        <v>39</v>
      </c>
      <c r="G4" s="25" t="s">
        <v>56</v>
      </c>
      <c r="H4" s="12" t="s">
        <v>57</v>
      </c>
      <c r="I4" s="25" t="s">
        <v>92</v>
      </c>
    </row>
    <row r="5" spans="1:13" ht="27.75" customHeight="1">
      <c r="A5" s="13">
        <v>1</v>
      </c>
      <c r="B5" s="56">
        <f>IF(+'結成届'!$D$20&lt;&gt;"",+'結成届'!$D$20,"")</f>
      </c>
      <c r="C5" s="57"/>
      <c r="D5" s="57"/>
      <c r="E5" s="57"/>
      <c r="F5" s="57"/>
      <c r="G5" s="57"/>
      <c r="H5" s="57"/>
      <c r="I5" s="57"/>
      <c r="L5" t="s">
        <v>97</v>
      </c>
      <c r="M5" t="s">
        <v>112</v>
      </c>
    </row>
    <row r="6" spans="1:13" ht="27.75" customHeight="1">
      <c r="A6" s="13">
        <v>2</v>
      </c>
      <c r="B6" s="56">
        <f>IF(+'結成届'!$D$20&lt;&gt;"",+'結成届'!$D$20,"")</f>
      </c>
      <c r="C6" s="57"/>
      <c r="D6" s="57"/>
      <c r="E6" s="57"/>
      <c r="F6" s="57"/>
      <c r="G6" s="57"/>
      <c r="H6" s="57"/>
      <c r="I6" s="57"/>
      <c r="L6" t="s">
        <v>98</v>
      </c>
      <c r="M6" t="s">
        <v>113</v>
      </c>
    </row>
    <row r="7" spans="1:12" ht="27.75" customHeight="1">
      <c r="A7" s="13">
        <v>3</v>
      </c>
      <c r="B7" s="56">
        <f>IF(+'結成届'!$D$20&lt;&gt;"",+'結成届'!$D$20,"")</f>
      </c>
      <c r="C7" s="57"/>
      <c r="D7" s="57"/>
      <c r="E7" s="57"/>
      <c r="F7" s="57"/>
      <c r="G7" s="57"/>
      <c r="H7" s="57"/>
      <c r="I7" s="57"/>
      <c r="L7" t="s">
        <v>99</v>
      </c>
    </row>
    <row r="8" spans="1:12" ht="27.75" customHeight="1">
      <c r="A8" s="13">
        <v>4</v>
      </c>
      <c r="B8" s="56">
        <f>IF(+'結成届'!$D$20&lt;&gt;"",+'結成届'!$D$20,"")</f>
      </c>
      <c r="C8" s="57"/>
      <c r="D8" s="57"/>
      <c r="E8" s="57"/>
      <c r="F8" s="57"/>
      <c r="G8" s="57"/>
      <c r="H8" s="57"/>
      <c r="I8" s="57"/>
      <c r="L8" t="s">
        <v>100</v>
      </c>
    </row>
    <row r="9" spans="1:12" ht="27.75" customHeight="1">
      <c r="A9" s="13">
        <v>5</v>
      </c>
      <c r="B9" s="56">
        <f>IF(+'結成届'!$D$20&lt;&gt;"",+'結成届'!$D$20,"")</f>
      </c>
      <c r="C9" s="57"/>
      <c r="D9" s="57"/>
      <c r="E9" s="57"/>
      <c r="F9" s="57"/>
      <c r="G9" s="57"/>
      <c r="H9" s="57"/>
      <c r="I9" s="57"/>
      <c r="L9" t="s">
        <v>101</v>
      </c>
    </row>
    <row r="10" spans="1:12" ht="27.75" customHeight="1">
      <c r="A10" s="13">
        <v>6</v>
      </c>
      <c r="B10" s="56">
        <f>IF(+'結成届'!$D$20&lt;&gt;"",+'結成届'!$D$20,"")</f>
      </c>
      <c r="C10" s="57"/>
      <c r="D10" s="57"/>
      <c r="E10" s="57"/>
      <c r="F10" s="57"/>
      <c r="G10" s="57"/>
      <c r="H10" s="57"/>
      <c r="I10" s="57"/>
      <c r="L10" t="s">
        <v>102</v>
      </c>
    </row>
    <row r="11" spans="1:12" ht="27.75" customHeight="1">
      <c r="A11" s="13">
        <v>7</v>
      </c>
      <c r="B11" s="56">
        <f>IF(+'結成届'!$D$20&lt;&gt;"",+'結成届'!$D$20,"")</f>
      </c>
      <c r="C11" s="57"/>
      <c r="D11" s="57"/>
      <c r="E11" s="57"/>
      <c r="F11" s="57"/>
      <c r="G11" s="57"/>
      <c r="H11" s="57"/>
      <c r="I11" s="57"/>
      <c r="L11" t="s">
        <v>103</v>
      </c>
    </row>
    <row r="12" spans="1:12" ht="27.75" customHeight="1">
      <c r="A12" s="13">
        <v>8</v>
      </c>
      <c r="B12" s="56">
        <f>IF(+'結成届'!$D$20&lt;&gt;"",+'結成届'!$D$20,"")</f>
      </c>
      <c r="C12" s="57"/>
      <c r="D12" s="57"/>
      <c r="E12" s="57"/>
      <c r="F12" s="57"/>
      <c r="G12" s="57"/>
      <c r="H12" s="57"/>
      <c r="I12" s="57"/>
      <c r="L12" t="s">
        <v>104</v>
      </c>
    </row>
    <row r="13" spans="1:12" ht="27.75" customHeight="1">
      <c r="A13" s="13">
        <v>9</v>
      </c>
      <c r="B13" s="56">
        <f>IF(+'結成届'!$D$20&lt;&gt;"",+'結成届'!$D$20,"")</f>
      </c>
      <c r="C13" s="57"/>
      <c r="D13" s="57"/>
      <c r="E13" s="57"/>
      <c r="F13" s="57"/>
      <c r="G13" s="57"/>
      <c r="H13" s="57"/>
      <c r="I13" s="57"/>
      <c r="L13" t="s">
        <v>105</v>
      </c>
    </row>
    <row r="14" spans="1:12" ht="27.75" customHeight="1">
      <c r="A14" s="13">
        <v>10</v>
      </c>
      <c r="B14" s="56">
        <f>IF(+'結成届'!$D$20&lt;&gt;"",+'結成届'!$D$20,"")</f>
      </c>
      <c r="C14" s="57"/>
      <c r="D14" s="57"/>
      <c r="E14" s="57"/>
      <c r="F14" s="57"/>
      <c r="G14" s="57"/>
      <c r="H14" s="57"/>
      <c r="I14" s="57"/>
      <c r="L14" t="s">
        <v>106</v>
      </c>
    </row>
    <row r="15" spans="1:12" ht="27.75" customHeight="1">
      <c r="A15" s="13">
        <v>11</v>
      </c>
      <c r="B15" s="56">
        <f>IF(+'結成届'!$D$20&lt;&gt;"",+'結成届'!$D$20,"")</f>
      </c>
      <c r="C15" s="57"/>
      <c r="D15" s="57"/>
      <c r="E15" s="57"/>
      <c r="F15" s="57"/>
      <c r="G15" s="57"/>
      <c r="H15" s="57"/>
      <c r="I15" s="57"/>
      <c r="L15" t="s">
        <v>107</v>
      </c>
    </row>
    <row r="16" spans="1:9" ht="27.75" customHeight="1">
      <c r="A16" s="13">
        <v>12</v>
      </c>
      <c r="B16" s="56">
        <f>IF(+'結成届'!$D$20&lt;&gt;"",+'結成届'!$D$20,"")</f>
      </c>
      <c r="C16" s="57"/>
      <c r="D16" s="57"/>
      <c r="E16" s="57"/>
      <c r="F16" s="57"/>
      <c r="G16" s="57"/>
      <c r="H16" s="57"/>
      <c r="I16" s="57"/>
    </row>
    <row r="17" spans="1:9" ht="27.75" customHeight="1">
      <c r="A17" s="13">
        <v>13</v>
      </c>
      <c r="B17" s="56">
        <f>IF(+'結成届'!$D$20&lt;&gt;"",+'結成届'!$D$20,"")</f>
      </c>
      <c r="C17" s="57"/>
      <c r="D17" s="57"/>
      <c r="E17" s="57"/>
      <c r="F17" s="57"/>
      <c r="G17" s="57"/>
      <c r="H17" s="57"/>
      <c r="I17" s="57"/>
    </row>
    <row r="18" spans="1:9" ht="27.75" customHeight="1">
      <c r="A18" s="13">
        <v>14</v>
      </c>
      <c r="B18" s="56">
        <f>IF(+'結成届'!$D$20&lt;&gt;"",+'結成届'!$D$20,"")</f>
      </c>
      <c r="C18" s="57"/>
      <c r="D18" s="57"/>
      <c r="E18" s="57"/>
      <c r="F18" s="57"/>
      <c r="G18" s="57"/>
      <c r="H18" s="58"/>
      <c r="I18" s="57"/>
    </row>
    <row r="19" spans="1:9" ht="27.75" customHeight="1">
      <c r="A19" s="13">
        <v>15</v>
      </c>
      <c r="B19" s="56">
        <f>IF(+'結成届'!$D$20&lt;&gt;"",+'結成届'!$D$20,"")</f>
      </c>
      <c r="C19" s="57"/>
      <c r="D19" s="57"/>
      <c r="E19" s="57"/>
      <c r="F19" s="57"/>
      <c r="G19" s="57"/>
      <c r="H19" s="57"/>
      <c r="I19" s="57"/>
    </row>
    <row r="20" spans="1:9" ht="27.75" customHeight="1">
      <c r="A20" s="13">
        <v>16</v>
      </c>
      <c r="B20" s="56">
        <f>IF(+'結成届'!$D$20&lt;&gt;"",+'結成届'!$D$20,"")</f>
      </c>
      <c r="C20" s="57"/>
      <c r="D20" s="57"/>
      <c r="E20" s="57"/>
      <c r="F20" s="57"/>
      <c r="G20" s="57"/>
      <c r="H20" s="57"/>
      <c r="I20" s="57"/>
    </row>
    <row r="21" spans="1:9" ht="27.75" customHeight="1">
      <c r="A21" s="13">
        <v>17</v>
      </c>
      <c r="B21" s="56">
        <f>IF(+'結成届'!$D$20&lt;&gt;"",+'結成届'!$D$20,"")</f>
      </c>
      <c r="C21" s="57"/>
      <c r="D21" s="57"/>
      <c r="E21" s="57"/>
      <c r="F21" s="57"/>
      <c r="G21" s="57"/>
      <c r="H21" s="57"/>
      <c r="I21" s="57"/>
    </row>
    <row r="22" spans="1:9" ht="27.75" customHeight="1">
      <c r="A22" s="13">
        <v>18</v>
      </c>
      <c r="B22" s="56">
        <f>IF(+'結成届'!$D$20&lt;&gt;"",+'結成届'!$D$20,"")</f>
      </c>
      <c r="C22" s="57"/>
      <c r="D22" s="57"/>
      <c r="E22" s="57"/>
      <c r="F22" s="57"/>
      <c r="G22" s="57"/>
      <c r="H22" s="57"/>
      <c r="I22" s="57"/>
    </row>
    <row r="23" spans="1:9" ht="27.75" customHeight="1">
      <c r="A23" s="13">
        <v>19</v>
      </c>
      <c r="B23" s="56">
        <f>IF(+'結成届'!$D$20&lt;&gt;"",+'結成届'!$D$20,"")</f>
      </c>
      <c r="C23" s="57"/>
      <c r="D23" s="57"/>
      <c r="E23" s="57"/>
      <c r="F23" s="57"/>
      <c r="G23" s="57"/>
      <c r="H23" s="57"/>
      <c r="I23" s="57"/>
    </row>
    <row r="24" spans="1:9" ht="27.75" customHeight="1">
      <c r="A24" s="13">
        <v>20</v>
      </c>
      <c r="B24" s="56">
        <f>IF(+'結成届'!$D$20&lt;&gt;"",+'結成届'!$D$20,"")</f>
      </c>
      <c r="C24" s="57"/>
      <c r="D24" s="57"/>
      <c r="E24" s="57"/>
      <c r="F24" s="57"/>
      <c r="G24" s="57"/>
      <c r="H24" s="57"/>
      <c r="I24" s="57"/>
    </row>
    <row r="25" spans="1:9" ht="27.75" customHeight="1">
      <c r="A25" s="13">
        <v>21</v>
      </c>
      <c r="B25" s="56">
        <f>IF(+'結成届'!$D$20&lt;&gt;"",+'結成届'!$D$20,"")</f>
      </c>
      <c r="C25" s="57"/>
      <c r="D25" s="57"/>
      <c r="E25" s="57"/>
      <c r="F25" s="57"/>
      <c r="G25" s="57"/>
      <c r="H25" s="57"/>
      <c r="I25" s="57"/>
    </row>
    <row r="26" spans="1:9" ht="27.75" customHeight="1">
      <c r="A26" s="13">
        <v>22</v>
      </c>
      <c r="B26" s="56">
        <f>IF(+'結成届'!$D$20&lt;&gt;"",+'結成届'!$D$20,"")</f>
      </c>
      <c r="C26" s="57"/>
      <c r="D26" s="57"/>
      <c r="E26" s="57"/>
      <c r="F26" s="57"/>
      <c r="G26" s="57"/>
      <c r="H26" s="57"/>
      <c r="I26" s="57"/>
    </row>
    <row r="27" spans="1:9" ht="27.75" customHeight="1">
      <c r="A27" s="13">
        <v>23</v>
      </c>
      <c r="B27" s="56">
        <f>IF(+'結成届'!$D$20&lt;&gt;"",+'結成届'!$D$20,"")</f>
      </c>
      <c r="C27" s="57"/>
      <c r="D27" s="57"/>
      <c r="E27" s="57"/>
      <c r="F27" s="57"/>
      <c r="G27" s="57"/>
      <c r="H27" s="57"/>
      <c r="I27" s="57"/>
    </row>
    <row r="28" spans="1:9" ht="27.75" customHeight="1">
      <c r="A28" s="13">
        <v>24</v>
      </c>
      <c r="B28" s="56">
        <f>IF(+'結成届'!$D$20&lt;&gt;"",+'結成届'!$D$20,"")</f>
      </c>
      <c r="C28" s="57"/>
      <c r="D28" s="57"/>
      <c r="E28" s="57"/>
      <c r="F28" s="57"/>
      <c r="G28" s="57"/>
      <c r="H28" s="57"/>
      <c r="I28" s="57"/>
    </row>
    <row r="29" spans="1:9" ht="27.75" customHeight="1">
      <c r="A29" s="13">
        <v>25</v>
      </c>
      <c r="B29" s="56">
        <f>IF(+'結成届'!$D$20&lt;&gt;"",+'結成届'!$D$20,"")</f>
      </c>
      <c r="C29" s="57"/>
      <c r="D29" s="57"/>
      <c r="E29" s="57"/>
      <c r="F29" s="57"/>
      <c r="G29" s="57"/>
      <c r="H29" s="57"/>
      <c r="I29" s="57"/>
    </row>
    <row r="30" spans="1:9" ht="27.75" customHeight="1">
      <c r="A30" s="13">
        <v>26</v>
      </c>
      <c r="B30" s="56">
        <f>IF(+'結成届'!$D$20&lt;&gt;"",+'結成届'!$D$20,"")</f>
      </c>
      <c r="C30" s="57"/>
      <c r="D30" s="57"/>
      <c r="E30" s="57"/>
      <c r="F30" s="57"/>
      <c r="G30" s="57"/>
      <c r="H30" s="57"/>
      <c r="I30" s="57"/>
    </row>
    <row r="31" spans="1:9" ht="27.75" customHeight="1">
      <c r="A31" s="13">
        <v>27</v>
      </c>
      <c r="B31" s="56">
        <f>IF(+'結成届'!$D$20&lt;&gt;"",+'結成届'!$D$20,"")</f>
      </c>
      <c r="C31" s="57"/>
      <c r="D31" s="57"/>
      <c r="E31" s="57"/>
      <c r="F31" s="57"/>
      <c r="G31" s="57"/>
      <c r="H31" s="57"/>
      <c r="I31" s="57"/>
    </row>
    <row r="32" spans="1:9" ht="27.75" customHeight="1">
      <c r="A32" s="13">
        <v>28</v>
      </c>
      <c r="B32" s="56">
        <f>IF(+'結成届'!$D$20&lt;&gt;"",+'結成届'!$D$20,"")</f>
      </c>
      <c r="C32" s="57"/>
      <c r="D32" s="57"/>
      <c r="E32" s="57"/>
      <c r="F32" s="57"/>
      <c r="G32" s="57"/>
      <c r="H32" s="57"/>
      <c r="I32" s="57"/>
    </row>
    <row r="33" spans="1:9" ht="27.75" customHeight="1">
      <c r="A33" s="13">
        <v>29</v>
      </c>
      <c r="B33" s="56">
        <f>IF(+'結成届'!$D$20&lt;&gt;"",+'結成届'!$D$20,"")</f>
      </c>
      <c r="C33" s="57"/>
      <c r="D33" s="57"/>
      <c r="E33" s="57"/>
      <c r="F33" s="57"/>
      <c r="G33" s="57"/>
      <c r="H33" s="57"/>
      <c r="I33" s="57"/>
    </row>
    <row r="34" spans="1:9" ht="27.75" customHeight="1">
      <c r="A34" s="13">
        <v>30</v>
      </c>
      <c r="B34" s="56">
        <f>IF(+'結成届'!$D$20&lt;&gt;"",+'結成届'!$D$20,"")</f>
      </c>
      <c r="C34" s="59"/>
      <c r="D34" s="59"/>
      <c r="E34" s="59"/>
      <c r="F34" s="59"/>
      <c r="G34" s="59"/>
      <c r="H34" s="59"/>
      <c r="I34" s="59"/>
    </row>
    <row r="35" spans="1:9" ht="27.75" customHeight="1">
      <c r="A35" s="13">
        <v>31</v>
      </c>
      <c r="B35" s="56">
        <f>IF(+'結成届'!$D$20&lt;&gt;"",+'結成届'!$D$20,"")</f>
      </c>
      <c r="C35" s="57"/>
      <c r="D35" s="57"/>
      <c r="E35" s="57"/>
      <c r="F35" s="57"/>
      <c r="G35" s="57"/>
      <c r="H35" s="57"/>
      <c r="I35" s="57"/>
    </row>
    <row r="36" spans="1:9" ht="27.75" customHeight="1">
      <c r="A36" s="13">
        <v>32</v>
      </c>
      <c r="B36" s="56">
        <f>IF(+'結成届'!$D$20&lt;&gt;"",+'結成届'!$D$20,"")</f>
      </c>
      <c r="C36" s="57"/>
      <c r="D36" s="57"/>
      <c r="E36" s="57"/>
      <c r="F36" s="57"/>
      <c r="G36" s="57"/>
      <c r="H36" s="57"/>
      <c r="I36" s="57"/>
    </row>
    <row r="37" spans="1:9" ht="27.75" customHeight="1">
      <c r="A37" s="13">
        <v>33</v>
      </c>
      <c r="B37" s="56">
        <f>IF(+'結成届'!$D$20&lt;&gt;"",+'結成届'!$D$20,"")</f>
      </c>
      <c r="C37" s="57"/>
      <c r="D37" s="57"/>
      <c r="E37" s="57"/>
      <c r="F37" s="57"/>
      <c r="G37" s="57"/>
      <c r="H37" s="57"/>
      <c r="I37" s="57"/>
    </row>
    <row r="38" spans="1:9" ht="27.75" customHeight="1">
      <c r="A38" s="13">
        <v>34</v>
      </c>
      <c r="B38" s="56">
        <f>IF(+'結成届'!$D$20&lt;&gt;"",+'結成届'!$D$20,"")</f>
      </c>
      <c r="C38" s="57"/>
      <c r="D38" s="57"/>
      <c r="E38" s="57"/>
      <c r="F38" s="57"/>
      <c r="G38" s="57"/>
      <c r="H38" s="57"/>
      <c r="I38" s="57"/>
    </row>
    <row r="39" spans="1:9" ht="27.75" customHeight="1">
      <c r="A39" s="13">
        <v>35</v>
      </c>
      <c r="B39" s="56">
        <f>IF(+'結成届'!$D$20&lt;&gt;"",+'結成届'!$D$20,"")</f>
      </c>
      <c r="C39" s="57"/>
      <c r="D39" s="57"/>
      <c r="E39" s="57"/>
      <c r="F39" s="57"/>
      <c r="G39" s="57"/>
      <c r="H39" s="57"/>
      <c r="I39" s="57"/>
    </row>
    <row r="40" spans="1:9" ht="27.75" customHeight="1">
      <c r="A40" s="13">
        <v>36</v>
      </c>
      <c r="B40" s="56">
        <f>IF(+'結成届'!$D$20&lt;&gt;"",+'結成届'!$D$20,"")</f>
      </c>
      <c r="C40" s="57"/>
      <c r="D40" s="57"/>
      <c r="E40" s="57"/>
      <c r="F40" s="57"/>
      <c r="G40" s="57"/>
      <c r="H40" s="57"/>
      <c r="I40" s="57"/>
    </row>
    <row r="41" spans="1:9" ht="27.75" customHeight="1">
      <c r="A41" s="13">
        <v>37</v>
      </c>
      <c r="B41" s="56">
        <f>IF(+'結成届'!$D$20&lt;&gt;"",+'結成届'!$D$20,"")</f>
      </c>
      <c r="C41" s="57"/>
      <c r="D41" s="57"/>
      <c r="E41" s="57"/>
      <c r="F41" s="57"/>
      <c r="G41" s="57"/>
      <c r="H41" s="57"/>
      <c r="I41" s="57"/>
    </row>
    <row r="42" spans="1:9" ht="27.75" customHeight="1">
      <c r="A42" s="13">
        <v>38</v>
      </c>
      <c r="B42" s="56">
        <f>IF(+'結成届'!$D$20&lt;&gt;"",+'結成届'!$D$20,"")</f>
      </c>
      <c r="C42" s="57"/>
      <c r="D42" s="57"/>
      <c r="E42" s="57"/>
      <c r="F42" s="57"/>
      <c r="G42" s="57"/>
      <c r="H42" s="57"/>
      <c r="I42" s="57"/>
    </row>
    <row r="43" spans="1:9" ht="27.75" customHeight="1">
      <c r="A43" s="13">
        <v>39</v>
      </c>
      <c r="B43" s="56">
        <f>IF(+'結成届'!$D$20&lt;&gt;"",+'結成届'!$D$20,"")</f>
      </c>
      <c r="C43" s="57"/>
      <c r="D43" s="57"/>
      <c r="E43" s="57"/>
      <c r="F43" s="57"/>
      <c r="G43" s="57"/>
      <c r="H43" s="57"/>
      <c r="I43" s="57"/>
    </row>
    <row r="44" spans="1:9" ht="27.75" customHeight="1">
      <c r="A44" s="13">
        <v>40</v>
      </c>
      <c r="B44" s="56">
        <f>IF(+'結成届'!$D$20&lt;&gt;"",+'結成届'!$D$20,"")</f>
      </c>
      <c r="C44" s="57"/>
      <c r="D44" s="57"/>
      <c r="E44" s="57"/>
      <c r="F44" s="57"/>
      <c r="G44" s="57"/>
      <c r="H44" s="57"/>
      <c r="I44" s="57"/>
    </row>
    <row r="45" spans="1:9" ht="27.75" customHeight="1">
      <c r="A45" s="13">
        <v>41</v>
      </c>
      <c r="B45" s="56">
        <f>IF(+'結成届'!$D$20&lt;&gt;"",+'結成届'!$D$20,"")</f>
      </c>
      <c r="C45" s="57"/>
      <c r="D45" s="57"/>
      <c r="E45" s="57"/>
      <c r="F45" s="57"/>
      <c r="G45" s="57"/>
      <c r="H45" s="57"/>
      <c r="I45" s="57"/>
    </row>
    <row r="46" spans="1:9" ht="27.75" customHeight="1">
      <c r="A46" s="13">
        <v>42</v>
      </c>
      <c r="B46" s="56">
        <f>IF(+'結成届'!$D$20&lt;&gt;"",+'結成届'!$D$20,"")</f>
      </c>
      <c r="C46" s="57"/>
      <c r="D46" s="57"/>
      <c r="E46" s="57"/>
      <c r="F46" s="57"/>
      <c r="G46" s="57"/>
      <c r="H46" s="57"/>
      <c r="I46" s="57"/>
    </row>
    <row r="47" spans="1:9" ht="27.75" customHeight="1">
      <c r="A47" s="13">
        <v>43</v>
      </c>
      <c r="B47" s="56">
        <f>IF(+'結成届'!$D$20&lt;&gt;"",+'結成届'!$D$20,"")</f>
      </c>
      <c r="C47" s="57"/>
      <c r="D47" s="57"/>
      <c r="E47" s="57"/>
      <c r="F47" s="57"/>
      <c r="G47" s="57"/>
      <c r="H47" s="57"/>
      <c r="I47" s="57"/>
    </row>
    <row r="48" spans="1:9" ht="27.75" customHeight="1">
      <c r="A48" s="13">
        <v>44</v>
      </c>
      <c r="B48" s="56">
        <f>IF(+'結成届'!$D$20&lt;&gt;"",+'結成届'!$D$20,"")</f>
      </c>
      <c r="C48" s="57"/>
      <c r="D48" s="57"/>
      <c r="E48" s="57"/>
      <c r="F48" s="57"/>
      <c r="G48" s="57"/>
      <c r="H48" s="58"/>
      <c r="I48" s="57"/>
    </row>
    <row r="49" spans="1:9" ht="27.75" customHeight="1">
      <c r="A49" s="13">
        <v>45</v>
      </c>
      <c r="B49" s="56">
        <f>IF(+'結成届'!$D$20&lt;&gt;"",+'結成届'!$D$20,"")</f>
      </c>
      <c r="C49" s="57"/>
      <c r="D49" s="57"/>
      <c r="E49" s="57"/>
      <c r="F49" s="57"/>
      <c r="G49" s="57"/>
      <c r="H49" s="57"/>
      <c r="I49" s="57"/>
    </row>
    <row r="50" spans="1:9" ht="27.75" customHeight="1">
      <c r="A50" s="13">
        <v>46</v>
      </c>
      <c r="B50" s="56">
        <f>IF(+'結成届'!$D$20&lt;&gt;"",+'結成届'!$D$20,"")</f>
      </c>
      <c r="C50" s="57"/>
      <c r="D50" s="57"/>
      <c r="E50" s="57"/>
      <c r="F50" s="57"/>
      <c r="G50" s="57"/>
      <c r="H50" s="57"/>
      <c r="I50" s="57"/>
    </row>
    <row r="51" spans="1:9" ht="27.75" customHeight="1">
      <c r="A51" s="13">
        <v>47</v>
      </c>
      <c r="B51" s="56">
        <f>IF(+'結成届'!$D$20&lt;&gt;"",+'結成届'!$D$20,"")</f>
      </c>
      <c r="C51" s="57"/>
      <c r="D51" s="57"/>
      <c r="E51" s="57"/>
      <c r="F51" s="57"/>
      <c r="G51" s="57"/>
      <c r="H51" s="57"/>
      <c r="I51" s="57"/>
    </row>
    <row r="52" spans="1:9" ht="27.75" customHeight="1">
      <c r="A52" s="13">
        <v>48</v>
      </c>
      <c r="B52" s="56">
        <f>IF(+'結成届'!$D$20&lt;&gt;"",+'結成届'!$D$20,"")</f>
      </c>
      <c r="C52" s="57"/>
      <c r="D52" s="57"/>
      <c r="E52" s="57"/>
      <c r="F52" s="57"/>
      <c r="G52" s="57"/>
      <c r="H52" s="57"/>
      <c r="I52" s="57"/>
    </row>
    <row r="53" spans="1:9" ht="27.75" customHeight="1">
      <c r="A53" s="13">
        <v>49</v>
      </c>
      <c r="B53" s="56">
        <f>IF(+'結成届'!$D$20&lt;&gt;"",+'結成届'!$D$20,"")</f>
      </c>
      <c r="C53" s="57"/>
      <c r="D53" s="57"/>
      <c r="E53" s="57"/>
      <c r="F53" s="57"/>
      <c r="G53" s="57"/>
      <c r="H53" s="57"/>
      <c r="I53" s="57"/>
    </row>
    <row r="54" spans="1:9" ht="27.75" customHeight="1">
      <c r="A54" s="13">
        <v>50</v>
      </c>
      <c r="B54" s="56">
        <f>IF(+'結成届'!$D$20&lt;&gt;"",+'結成届'!$D$20,"")</f>
      </c>
      <c r="C54" s="57"/>
      <c r="D54" s="57"/>
      <c r="E54" s="57"/>
      <c r="F54" s="57"/>
      <c r="G54" s="57"/>
      <c r="H54" s="57"/>
      <c r="I54" s="57"/>
    </row>
    <row r="55" spans="1:9" ht="27.75" customHeight="1">
      <c r="A55" s="13">
        <v>51</v>
      </c>
      <c r="B55" s="56">
        <f>IF(+'結成届'!$D$20&lt;&gt;"",+'結成届'!$D$20,"")</f>
      </c>
      <c r="C55" s="57"/>
      <c r="D55" s="57"/>
      <c r="E55" s="57"/>
      <c r="F55" s="57"/>
      <c r="G55" s="57"/>
      <c r="H55" s="57"/>
      <c r="I55" s="57"/>
    </row>
    <row r="56" spans="1:9" ht="27.75" customHeight="1">
      <c r="A56" s="13">
        <v>52</v>
      </c>
      <c r="B56" s="56">
        <f>IF(+'結成届'!$D$20&lt;&gt;"",+'結成届'!$D$20,"")</f>
      </c>
      <c r="C56" s="57"/>
      <c r="D56" s="57"/>
      <c r="E56" s="57"/>
      <c r="F56" s="57"/>
      <c r="G56" s="57"/>
      <c r="H56" s="57"/>
      <c r="I56" s="57"/>
    </row>
    <row r="57" spans="1:9" ht="27.75" customHeight="1">
      <c r="A57" s="13">
        <v>53</v>
      </c>
      <c r="B57" s="56">
        <f>IF(+'結成届'!$D$20&lt;&gt;"",+'結成届'!$D$20,"")</f>
      </c>
      <c r="C57" s="57"/>
      <c r="D57" s="57"/>
      <c r="E57" s="57"/>
      <c r="F57" s="57"/>
      <c r="G57" s="57"/>
      <c r="H57" s="57"/>
      <c r="I57" s="57"/>
    </row>
    <row r="58" spans="1:9" ht="27.75" customHeight="1">
      <c r="A58" s="13">
        <v>54</v>
      </c>
      <c r="B58" s="56">
        <f>IF(+'結成届'!$D$20&lt;&gt;"",+'結成届'!$D$20,"")</f>
      </c>
      <c r="C58" s="57"/>
      <c r="D58" s="57"/>
      <c r="E58" s="57"/>
      <c r="F58" s="57"/>
      <c r="G58" s="57"/>
      <c r="H58" s="57"/>
      <c r="I58" s="57"/>
    </row>
    <row r="59" spans="1:9" ht="27.75" customHeight="1">
      <c r="A59" s="13">
        <v>55</v>
      </c>
      <c r="B59" s="56">
        <f>IF(+'結成届'!$D$20&lt;&gt;"",+'結成届'!$D$20,"")</f>
      </c>
      <c r="C59" s="57"/>
      <c r="D59" s="57"/>
      <c r="E59" s="57"/>
      <c r="F59" s="57"/>
      <c r="G59" s="57"/>
      <c r="H59" s="57"/>
      <c r="I59" s="57"/>
    </row>
    <row r="60" spans="1:9" ht="27.75" customHeight="1">
      <c r="A60" s="13">
        <v>56</v>
      </c>
      <c r="B60" s="56">
        <f>IF(+'結成届'!$D$20&lt;&gt;"",+'結成届'!$D$20,"")</f>
      </c>
      <c r="C60" s="57"/>
      <c r="D60" s="57"/>
      <c r="E60" s="57"/>
      <c r="F60" s="57"/>
      <c r="G60" s="57"/>
      <c r="H60" s="57"/>
      <c r="I60" s="57"/>
    </row>
    <row r="61" spans="1:9" ht="27.75" customHeight="1">
      <c r="A61" s="13">
        <v>57</v>
      </c>
      <c r="B61" s="56">
        <f>IF(+'結成届'!$D$20&lt;&gt;"",+'結成届'!$D$20,"")</f>
      </c>
      <c r="C61" s="57"/>
      <c r="D61" s="57"/>
      <c r="E61" s="57"/>
      <c r="F61" s="57"/>
      <c r="G61" s="57"/>
      <c r="H61" s="57"/>
      <c r="I61" s="57"/>
    </row>
    <row r="62" spans="1:9" ht="27.75" customHeight="1">
      <c r="A62" s="13">
        <v>58</v>
      </c>
      <c r="B62" s="56">
        <f>IF(+'結成届'!$D$20&lt;&gt;"",+'結成届'!$D$20,"")</f>
      </c>
      <c r="C62" s="57"/>
      <c r="D62" s="57"/>
      <c r="E62" s="57"/>
      <c r="F62" s="57"/>
      <c r="G62" s="57"/>
      <c r="H62" s="57"/>
      <c r="I62" s="57"/>
    </row>
    <row r="63" spans="1:9" ht="27.75" customHeight="1">
      <c r="A63" s="13">
        <v>59</v>
      </c>
      <c r="B63" s="56">
        <f>IF(+'結成届'!$D$20&lt;&gt;"",+'結成届'!$D$20,"")</f>
      </c>
      <c r="C63" s="57"/>
      <c r="D63" s="57"/>
      <c r="E63" s="57"/>
      <c r="F63" s="57"/>
      <c r="G63" s="57"/>
      <c r="H63" s="57"/>
      <c r="I63" s="57"/>
    </row>
    <row r="64" spans="1:9" ht="27.75" customHeight="1">
      <c r="A64" s="13">
        <v>60</v>
      </c>
      <c r="B64" s="56"/>
      <c r="C64" s="57"/>
      <c r="D64" s="57"/>
      <c r="E64" s="57"/>
      <c r="F64" s="57"/>
      <c r="G64" s="57"/>
      <c r="H64" s="57"/>
      <c r="I64" s="57"/>
    </row>
    <row r="65" spans="1:9" ht="27.75" customHeight="1">
      <c r="A65" s="13">
        <v>61</v>
      </c>
      <c r="B65" s="56"/>
      <c r="C65" s="57"/>
      <c r="D65" s="57"/>
      <c r="E65" s="57"/>
      <c r="F65" s="57"/>
      <c r="G65" s="57"/>
      <c r="H65" s="57"/>
      <c r="I65" s="57"/>
    </row>
    <row r="66" spans="1:9" ht="27.75" customHeight="1">
      <c r="A66" s="13">
        <v>62</v>
      </c>
      <c r="B66" s="56"/>
      <c r="C66" s="57"/>
      <c r="D66" s="57"/>
      <c r="E66" s="57"/>
      <c r="F66" s="57"/>
      <c r="G66" s="57"/>
      <c r="H66" s="57"/>
      <c r="I66" s="57"/>
    </row>
    <row r="67" spans="1:9" ht="27.75" customHeight="1">
      <c r="A67" s="13">
        <v>63</v>
      </c>
      <c r="B67" s="56"/>
      <c r="C67" s="57"/>
      <c r="D67" s="57"/>
      <c r="E67" s="57"/>
      <c r="F67" s="57"/>
      <c r="G67" s="57"/>
      <c r="H67" s="57"/>
      <c r="I67" s="57"/>
    </row>
    <row r="68" spans="1:9" ht="27.75" customHeight="1">
      <c r="A68" s="13">
        <v>64</v>
      </c>
      <c r="B68" s="56"/>
      <c r="C68" s="57"/>
      <c r="D68" s="57"/>
      <c r="E68" s="57"/>
      <c r="F68" s="57"/>
      <c r="G68" s="57"/>
      <c r="H68" s="57"/>
      <c r="I68" s="57"/>
    </row>
    <row r="69" spans="1:9" ht="27.75" customHeight="1">
      <c r="A69" s="13">
        <v>65</v>
      </c>
      <c r="B69" s="56"/>
      <c r="C69" s="57"/>
      <c r="D69" s="57"/>
      <c r="E69" s="57"/>
      <c r="F69" s="57"/>
      <c r="G69" s="57"/>
      <c r="H69" s="57"/>
      <c r="I69" s="57"/>
    </row>
    <row r="70" spans="1:9" ht="27.75" customHeight="1">
      <c r="A70" s="13">
        <v>66</v>
      </c>
      <c r="B70" s="56"/>
      <c r="C70" s="57"/>
      <c r="D70" s="57"/>
      <c r="E70" s="57"/>
      <c r="F70" s="57"/>
      <c r="G70" s="57"/>
      <c r="H70" s="57"/>
      <c r="I70" s="57"/>
    </row>
    <row r="71" spans="1:9" ht="27.75" customHeight="1">
      <c r="A71" s="13">
        <v>67</v>
      </c>
      <c r="B71" s="56"/>
      <c r="C71" s="57"/>
      <c r="D71" s="57"/>
      <c r="E71" s="57"/>
      <c r="F71" s="57"/>
      <c r="G71" s="57"/>
      <c r="H71" s="57"/>
      <c r="I71" s="57"/>
    </row>
    <row r="72" spans="1:9" ht="27.75" customHeight="1">
      <c r="A72" s="13">
        <v>68</v>
      </c>
      <c r="B72" s="56"/>
      <c r="C72" s="57"/>
      <c r="D72" s="57"/>
      <c r="E72" s="57"/>
      <c r="F72" s="57"/>
      <c r="G72" s="57"/>
      <c r="H72" s="57"/>
      <c r="I72" s="57"/>
    </row>
    <row r="73" spans="1:9" ht="27.75" customHeight="1">
      <c r="A73" s="13">
        <v>69</v>
      </c>
      <c r="B73" s="56"/>
      <c r="C73" s="57"/>
      <c r="D73" s="57"/>
      <c r="E73" s="57"/>
      <c r="F73" s="57"/>
      <c r="G73" s="57"/>
      <c r="H73" s="57"/>
      <c r="I73" s="57"/>
    </row>
    <row r="74" spans="1:9" ht="27.75" customHeight="1">
      <c r="A74" s="13">
        <v>70</v>
      </c>
      <c r="B74" s="56"/>
      <c r="C74" s="57"/>
      <c r="D74" s="57"/>
      <c r="E74" s="57"/>
      <c r="F74" s="57"/>
      <c r="G74" s="57"/>
      <c r="H74" s="57"/>
      <c r="I74" s="57"/>
    </row>
    <row r="75" spans="1:9" ht="27.75" customHeight="1">
      <c r="A75" s="13">
        <v>71</v>
      </c>
      <c r="B75" s="56"/>
      <c r="C75" s="57"/>
      <c r="D75" s="57"/>
      <c r="E75" s="57"/>
      <c r="F75" s="57"/>
      <c r="G75" s="57"/>
      <c r="H75" s="57"/>
      <c r="I75" s="57"/>
    </row>
    <row r="76" spans="1:9" ht="27.75" customHeight="1">
      <c r="A76" s="13">
        <v>72</v>
      </c>
      <c r="B76" s="56"/>
      <c r="C76" s="57"/>
      <c r="D76" s="57"/>
      <c r="E76" s="57"/>
      <c r="F76" s="57"/>
      <c r="G76" s="57"/>
      <c r="H76" s="57"/>
      <c r="I76" s="57"/>
    </row>
    <row r="77" spans="1:9" ht="27.75" customHeight="1">
      <c r="A77" s="13">
        <v>73</v>
      </c>
      <c r="B77" s="56"/>
      <c r="C77" s="57"/>
      <c r="D77" s="57"/>
      <c r="E77" s="57"/>
      <c r="F77" s="57"/>
      <c r="G77" s="57"/>
      <c r="H77" s="57"/>
      <c r="I77" s="57"/>
    </row>
    <row r="78" spans="1:9" ht="27.75" customHeight="1">
      <c r="A78" s="13">
        <v>74</v>
      </c>
      <c r="B78" s="56"/>
      <c r="C78" s="57"/>
      <c r="D78" s="57"/>
      <c r="E78" s="57"/>
      <c r="F78" s="57"/>
      <c r="G78" s="57"/>
      <c r="H78" s="57"/>
      <c r="I78" s="57"/>
    </row>
    <row r="79" spans="1:9" ht="27.75" customHeight="1">
      <c r="A79" s="13">
        <v>75</v>
      </c>
      <c r="B79" s="56"/>
      <c r="C79" s="57"/>
      <c r="D79" s="57"/>
      <c r="E79" s="57"/>
      <c r="F79" s="57"/>
      <c r="G79" s="57"/>
      <c r="H79" s="57"/>
      <c r="I79" s="57"/>
    </row>
    <row r="80" spans="1:9" ht="27.75" customHeight="1">
      <c r="A80" s="13">
        <v>76</v>
      </c>
      <c r="B80" s="56"/>
      <c r="C80" s="57"/>
      <c r="D80" s="57"/>
      <c r="E80" s="57"/>
      <c r="F80" s="57"/>
      <c r="G80" s="57"/>
      <c r="H80" s="57"/>
      <c r="I80" s="57"/>
    </row>
    <row r="81" spans="1:9" ht="27.75" customHeight="1">
      <c r="A81" s="13">
        <v>77</v>
      </c>
      <c r="B81" s="56"/>
      <c r="C81" s="57"/>
      <c r="D81" s="57"/>
      <c r="E81" s="57"/>
      <c r="F81" s="57"/>
      <c r="G81" s="57"/>
      <c r="H81" s="57"/>
      <c r="I81" s="57"/>
    </row>
    <row r="82" spans="1:9" ht="27.75" customHeight="1">
      <c r="A82" s="13">
        <v>78</v>
      </c>
      <c r="B82" s="56"/>
      <c r="C82" s="57"/>
      <c r="D82" s="57"/>
      <c r="E82" s="57"/>
      <c r="F82" s="57"/>
      <c r="G82" s="57"/>
      <c r="H82" s="57"/>
      <c r="I82" s="57"/>
    </row>
    <row r="83" spans="1:9" ht="27.75" customHeight="1">
      <c r="A83" s="13">
        <v>79</v>
      </c>
      <c r="B83" s="56"/>
      <c r="C83" s="57"/>
      <c r="D83" s="57"/>
      <c r="E83" s="57"/>
      <c r="F83" s="57"/>
      <c r="G83" s="57"/>
      <c r="H83" s="57"/>
      <c r="I83" s="57"/>
    </row>
    <row r="84" spans="1:9" ht="27.75" customHeight="1">
      <c r="A84" s="13">
        <v>80</v>
      </c>
      <c r="B84" s="56"/>
      <c r="C84" s="57"/>
      <c r="D84" s="57"/>
      <c r="E84" s="57"/>
      <c r="F84" s="57"/>
      <c r="G84" s="57"/>
      <c r="H84" s="57"/>
      <c r="I84" s="57"/>
    </row>
    <row r="85" spans="1:9" ht="27.75" customHeight="1">
      <c r="A85" s="13">
        <v>81</v>
      </c>
      <c r="B85" s="56"/>
      <c r="C85" s="57"/>
      <c r="D85" s="57"/>
      <c r="E85" s="57"/>
      <c r="F85" s="57"/>
      <c r="G85" s="57"/>
      <c r="H85" s="57"/>
      <c r="I85" s="57"/>
    </row>
    <row r="86" spans="1:9" ht="27.75" customHeight="1">
      <c r="A86" s="13">
        <v>82</v>
      </c>
      <c r="B86" s="56"/>
      <c r="C86" s="57"/>
      <c r="D86" s="57"/>
      <c r="E86" s="57"/>
      <c r="F86" s="57"/>
      <c r="G86" s="57"/>
      <c r="H86" s="57"/>
      <c r="I86" s="57"/>
    </row>
    <row r="87" spans="1:9" ht="27.75" customHeight="1">
      <c r="A87" s="13">
        <v>83</v>
      </c>
      <c r="B87" s="56"/>
      <c r="C87" s="57"/>
      <c r="D87" s="57"/>
      <c r="E87" s="57"/>
      <c r="F87" s="57"/>
      <c r="G87" s="57"/>
      <c r="H87" s="57"/>
      <c r="I87" s="57"/>
    </row>
    <row r="88" spans="1:9" ht="27.75" customHeight="1">
      <c r="A88" s="13">
        <v>84</v>
      </c>
      <c r="B88" s="56"/>
      <c r="C88" s="57"/>
      <c r="D88" s="57"/>
      <c r="E88" s="57"/>
      <c r="F88" s="57"/>
      <c r="G88" s="57"/>
      <c r="H88" s="57"/>
      <c r="I88" s="57"/>
    </row>
    <row r="89" spans="1:9" ht="27.75" customHeight="1">
      <c r="A89" s="13">
        <v>85</v>
      </c>
      <c r="B89" s="56"/>
      <c r="C89" s="57"/>
      <c r="D89" s="57"/>
      <c r="E89" s="57"/>
      <c r="F89" s="57"/>
      <c r="G89" s="57"/>
      <c r="H89" s="57"/>
      <c r="I89" s="57"/>
    </row>
    <row r="90" spans="1:9" ht="27.75" customHeight="1">
      <c r="A90" s="13">
        <v>86</v>
      </c>
      <c r="B90" s="56"/>
      <c r="C90" s="57"/>
      <c r="D90" s="57"/>
      <c r="E90" s="57"/>
      <c r="F90" s="57"/>
      <c r="G90" s="57"/>
      <c r="H90" s="57"/>
      <c r="I90" s="57"/>
    </row>
    <row r="91" spans="1:9" ht="27.75" customHeight="1">
      <c r="A91" s="13">
        <v>87</v>
      </c>
      <c r="B91" s="56"/>
      <c r="C91" s="57"/>
      <c r="D91" s="57"/>
      <c r="E91" s="57"/>
      <c r="F91" s="57"/>
      <c r="G91" s="57"/>
      <c r="H91" s="57"/>
      <c r="I91" s="57"/>
    </row>
    <row r="92" spans="1:9" ht="27.75" customHeight="1">
      <c r="A92" s="13">
        <v>88</v>
      </c>
      <c r="B92" s="56"/>
      <c r="C92" s="57"/>
      <c r="D92" s="57"/>
      <c r="E92" s="57"/>
      <c r="F92" s="57"/>
      <c r="G92" s="57"/>
      <c r="H92" s="57"/>
      <c r="I92" s="57"/>
    </row>
    <row r="93" spans="1:9" ht="27.75" customHeight="1">
      <c r="A93" s="13">
        <v>89</v>
      </c>
      <c r="B93" s="56"/>
      <c r="C93" s="57"/>
      <c r="D93" s="57"/>
      <c r="E93" s="57"/>
      <c r="F93" s="57"/>
      <c r="G93" s="57"/>
      <c r="H93" s="57"/>
      <c r="I93" s="57"/>
    </row>
    <row r="94" spans="1:9" ht="27.75" customHeight="1">
      <c r="A94" s="13">
        <v>90</v>
      </c>
      <c r="B94" s="56"/>
      <c r="C94" s="57"/>
      <c r="D94" s="57"/>
      <c r="E94" s="57"/>
      <c r="F94" s="57"/>
      <c r="G94" s="57"/>
      <c r="H94" s="57"/>
      <c r="I94" s="57"/>
    </row>
    <row r="95" spans="1:9" ht="27.75" customHeight="1">
      <c r="A95" s="13">
        <v>91</v>
      </c>
      <c r="B95" s="56"/>
      <c r="C95" s="57"/>
      <c r="D95" s="57"/>
      <c r="E95" s="57"/>
      <c r="F95" s="57"/>
      <c r="G95" s="57"/>
      <c r="H95" s="57"/>
      <c r="I95" s="57"/>
    </row>
    <row r="96" spans="1:9" ht="27.75" customHeight="1">
      <c r="A96" s="13">
        <v>92</v>
      </c>
      <c r="B96" s="56"/>
      <c r="C96" s="57"/>
      <c r="D96" s="57"/>
      <c r="E96" s="57"/>
      <c r="F96" s="57"/>
      <c r="G96" s="57"/>
      <c r="H96" s="57"/>
      <c r="I96" s="57"/>
    </row>
    <row r="97" spans="1:9" ht="27.75" customHeight="1">
      <c r="A97" s="13">
        <v>93</v>
      </c>
      <c r="B97" s="56"/>
      <c r="C97" s="57"/>
      <c r="D97" s="57"/>
      <c r="E97" s="57"/>
      <c r="F97" s="57"/>
      <c r="G97" s="57"/>
      <c r="H97" s="57"/>
      <c r="I97" s="57"/>
    </row>
    <row r="98" spans="1:9" ht="27.75" customHeight="1">
      <c r="A98" s="13">
        <v>94</v>
      </c>
      <c r="B98" s="56"/>
      <c r="C98" s="57"/>
      <c r="D98" s="57"/>
      <c r="E98" s="57"/>
      <c r="F98" s="57"/>
      <c r="G98" s="57"/>
      <c r="H98" s="57"/>
      <c r="I98" s="57"/>
    </row>
    <row r="99" spans="1:9" ht="27.75" customHeight="1">
      <c r="A99" s="13">
        <v>95</v>
      </c>
      <c r="B99" s="56"/>
      <c r="C99" s="57"/>
      <c r="D99" s="57"/>
      <c r="E99" s="57"/>
      <c r="F99" s="57"/>
      <c r="G99" s="57"/>
      <c r="H99" s="57"/>
      <c r="I99" s="57"/>
    </row>
    <row r="100" spans="1:9" ht="27.75" customHeight="1">
      <c r="A100" s="13">
        <v>96</v>
      </c>
      <c r="B100" s="56"/>
      <c r="C100" s="57"/>
      <c r="D100" s="57"/>
      <c r="E100" s="57"/>
      <c r="F100" s="57"/>
      <c r="G100" s="57"/>
      <c r="H100" s="57"/>
      <c r="I100" s="57"/>
    </row>
    <row r="101" spans="1:9" ht="27.75" customHeight="1">
      <c r="A101" s="13">
        <v>97</v>
      </c>
      <c r="B101" s="56"/>
      <c r="C101" s="57"/>
      <c r="D101" s="57"/>
      <c r="E101" s="57"/>
      <c r="F101" s="57"/>
      <c r="G101" s="57"/>
      <c r="H101" s="57"/>
      <c r="I101" s="57"/>
    </row>
    <row r="102" spans="1:9" ht="27.75" customHeight="1">
      <c r="A102" s="13">
        <v>98</v>
      </c>
      <c r="B102" s="56"/>
      <c r="C102" s="57"/>
      <c r="D102" s="57"/>
      <c r="E102" s="57"/>
      <c r="F102" s="57"/>
      <c r="G102" s="57"/>
      <c r="H102" s="57"/>
      <c r="I102" s="57"/>
    </row>
    <row r="103" spans="1:9" ht="27.75" customHeight="1">
      <c r="A103" s="13">
        <v>99</v>
      </c>
      <c r="B103" s="56"/>
      <c r="C103" s="57"/>
      <c r="D103" s="57"/>
      <c r="E103" s="57"/>
      <c r="F103" s="57"/>
      <c r="G103" s="57"/>
      <c r="H103" s="57"/>
      <c r="I103" s="57"/>
    </row>
    <row r="104" spans="1:9" ht="27.75" customHeight="1">
      <c r="A104" s="13">
        <v>100</v>
      </c>
      <c r="B104" s="56"/>
      <c r="C104" s="57"/>
      <c r="D104" s="57"/>
      <c r="E104" s="57"/>
      <c r="F104" s="57"/>
      <c r="G104" s="57"/>
      <c r="H104" s="57"/>
      <c r="I104" s="57"/>
    </row>
    <row r="105" spans="1:9" ht="27.75" customHeight="1">
      <c r="A105" s="13">
        <v>101</v>
      </c>
      <c r="B105" s="56"/>
      <c r="C105" s="57"/>
      <c r="D105" s="57"/>
      <c r="E105" s="57"/>
      <c r="F105" s="57"/>
      <c r="G105" s="57"/>
      <c r="H105" s="57"/>
      <c r="I105" s="57"/>
    </row>
    <row r="106" spans="1:9" ht="27.75" customHeight="1">
      <c r="A106" s="13">
        <v>102</v>
      </c>
      <c r="B106" s="56"/>
      <c r="C106" s="57"/>
      <c r="D106" s="57"/>
      <c r="E106" s="57"/>
      <c r="F106" s="57"/>
      <c r="G106" s="57"/>
      <c r="H106" s="57"/>
      <c r="I106" s="57"/>
    </row>
    <row r="107" spans="1:9" ht="27.75" customHeight="1">
      <c r="A107" s="13">
        <v>103</v>
      </c>
      <c r="B107" s="56"/>
      <c r="C107" s="57"/>
      <c r="D107" s="57"/>
      <c r="E107" s="57"/>
      <c r="F107" s="57"/>
      <c r="G107" s="57"/>
      <c r="H107" s="57"/>
      <c r="I107" s="57"/>
    </row>
    <row r="108" spans="1:9" ht="27.75" customHeight="1">
      <c r="A108" s="13">
        <v>104</v>
      </c>
      <c r="B108" s="56"/>
      <c r="C108" s="57"/>
      <c r="D108" s="57"/>
      <c r="E108" s="57"/>
      <c r="F108" s="57"/>
      <c r="G108" s="57"/>
      <c r="H108" s="57"/>
      <c r="I108" s="57"/>
    </row>
    <row r="109" spans="1:9" ht="27.75" customHeight="1">
      <c r="A109" s="13">
        <v>105</v>
      </c>
      <c r="B109" s="56"/>
      <c r="C109" s="57"/>
      <c r="D109" s="57"/>
      <c r="E109" s="57"/>
      <c r="F109" s="57"/>
      <c r="G109" s="57"/>
      <c r="H109" s="57"/>
      <c r="I109" s="57"/>
    </row>
    <row r="110" spans="1:9" ht="27.75" customHeight="1">
      <c r="A110" s="13">
        <v>106</v>
      </c>
      <c r="B110" s="56"/>
      <c r="C110" s="57"/>
      <c r="D110" s="57"/>
      <c r="E110" s="57"/>
      <c r="F110" s="57"/>
      <c r="G110" s="57"/>
      <c r="H110" s="57"/>
      <c r="I110" s="57"/>
    </row>
    <row r="111" spans="1:9" ht="27.75" customHeight="1">
      <c r="A111" s="13">
        <v>107</v>
      </c>
      <c r="B111" s="56"/>
      <c r="C111" s="57"/>
      <c r="D111" s="57"/>
      <c r="E111" s="57"/>
      <c r="F111" s="57"/>
      <c r="G111" s="57"/>
      <c r="H111" s="57"/>
      <c r="I111" s="57"/>
    </row>
    <row r="112" spans="1:9" ht="27.75" customHeight="1">
      <c r="A112" s="13">
        <v>108</v>
      </c>
      <c r="B112" s="56"/>
      <c r="C112" s="57"/>
      <c r="D112" s="57"/>
      <c r="E112" s="57"/>
      <c r="F112" s="57"/>
      <c r="G112" s="57"/>
      <c r="H112" s="57"/>
      <c r="I112" s="57"/>
    </row>
    <row r="113" spans="1:9" ht="27.75" customHeight="1">
      <c r="A113" s="13">
        <v>109</v>
      </c>
      <c r="B113" s="56"/>
      <c r="C113" s="57"/>
      <c r="D113" s="57"/>
      <c r="E113" s="57"/>
      <c r="F113" s="57"/>
      <c r="G113" s="57"/>
      <c r="H113" s="57"/>
      <c r="I113" s="57"/>
    </row>
    <row r="114" spans="1:9" ht="27.75" customHeight="1">
      <c r="A114" s="13">
        <v>110</v>
      </c>
      <c r="B114" s="56"/>
      <c r="C114" s="57"/>
      <c r="D114" s="57"/>
      <c r="E114" s="57"/>
      <c r="F114" s="57"/>
      <c r="G114" s="57"/>
      <c r="H114" s="57"/>
      <c r="I114" s="57"/>
    </row>
    <row r="115" spans="1:9" ht="27.75" customHeight="1">
      <c r="A115" s="13">
        <v>111</v>
      </c>
      <c r="B115" s="56"/>
      <c r="C115" s="57"/>
      <c r="D115" s="57"/>
      <c r="E115" s="57"/>
      <c r="F115" s="57"/>
      <c r="G115" s="57"/>
      <c r="H115" s="57"/>
      <c r="I115" s="57"/>
    </row>
    <row r="116" spans="1:9" ht="27.75" customHeight="1">
      <c r="A116" s="13">
        <v>112</v>
      </c>
      <c r="B116" s="56"/>
      <c r="C116" s="57"/>
      <c r="D116" s="57"/>
      <c r="E116" s="57"/>
      <c r="F116" s="57"/>
      <c r="G116" s="57"/>
      <c r="H116" s="57"/>
      <c r="I116" s="57"/>
    </row>
    <row r="117" spans="1:9" ht="27.75" customHeight="1">
      <c r="A117" s="13">
        <v>113</v>
      </c>
      <c r="B117" s="56"/>
      <c r="C117" s="57"/>
      <c r="D117" s="57"/>
      <c r="E117" s="57"/>
      <c r="F117" s="57"/>
      <c r="G117" s="57"/>
      <c r="H117" s="57"/>
      <c r="I117" s="57"/>
    </row>
    <row r="118" spans="1:9" ht="27.75" customHeight="1">
      <c r="A118" s="13">
        <v>114</v>
      </c>
      <c r="B118" s="56"/>
      <c r="C118" s="57"/>
      <c r="D118" s="57"/>
      <c r="E118" s="57"/>
      <c r="F118" s="57"/>
      <c r="G118" s="57"/>
      <c r="H118" s="57"/>
      <c r="I118" s="57"/>
    </row>
    <row r="119" spans="1:9" ht="27.75" customHeight="1">
      <c r="A119" s="13">
        <v>115</v>
      </c>
      <c r="B119" s="56"/>
      <c r="C119" s="57"/>
      <c r="D119" s="57"/>
      <c r="E119" s="57"/>
      <c r="F119" s="57"/>
      <c r="G119" s="57"/>
      <c r="H119" s="57"/>
      <c r="I119" s="57"/>
    </row>
    <row r="120" spans="1:9" ht="27.75" customHeight="1">
      <c r="A120" s="13">
        <v>116</v>
      </c>
      <c r="B120" s="56"/>
      <c r="C120" s="57"/>
      <c r="D120" s="57"/>
      <c r="E120" s="57"/>
      <c r="F120" s="57"/>
      <c r="G120" s="57"/>
      <c r="H120" s="57"/>
      <c r="I120" s="57"/>
    </row>
    <row r="121" spans="1:9" ht="27.75" customHeight="1">
      <c r="A121" s="13">
        <v>117</v>
      </c>
      <c r="B121" s="56"/>
      <c r="C121" s="57"/>
      <c r="D121" s="57"/>
      <c r="E121" s="57"/>
      <c r="F121" s="57"/>
      <c r="G121" s="57"/>
      <c r="H121" s="57"/>
      <c r="I121" s="57"/>
    </row>
    <row r="122" spans="1:9" ht="27.75" customHeight="1">
      <c r="A122" s="13">
        <v>118</v>
      </c>
      <c r="B122" s="56"/>
      <c r="C122" s="57"/>
      <c r="D122" s="57"/>
      <c r="E122" s="57"/>
      <c r="F122" s="57"/>
      <c r="G122" s="57"/>
      <c r="H122" s="57"/>
      <c r="I122" s="57"/>
    </row>
    <row r="123" spans="1:9" ht="27.75" customHeight="1">
      <c r="A123" s="13">
        <v>119</v>
      </c>
      <c r="B123" s="56"/>
      <c r="C123" s="57"/>
      <c r="D123" s="57"/>
      <c r="E123" s="57"/>
      <c r="F123" s="57"/>
      <c r="G123" s="57"/>
      <c r="H123" s="57"/>
      <c r="I123" s="57"/>
    </row>
    <row r="124" spans="1:9" ht="27.75" customHeight="1">
      <c r="A124" s="13">
        <v>120</v>
      </c>
      <c r="B124" s="56"/>
      <c r="C124" s="57"/>
      <c r="D124" s="57"/>
      <c r="E124" s="57"/>
      <c r="F124" s="57"/>
      <c r="G124" s="57"/>
      <c r="H124" s="57"/>
      <c r="I124" s="57"/>
    </row>
    <row r="125" spans="1:9" ht="27.75" customHeight="1">
      <c r="A125" s="13">
        <v>121</v>
      </c>
      <c r="B125" s="56"/>
      <c r="C125" s="57"/>
      <c r="D125" s="57"/>
      <c r="E125" s="57"/>
      <c r="F125" s="57"/>
      <c r="G125" s="57"/>
      <c r="H125" s="57"/>
      <c r="I125" s="57"/>
    </row>
    <row r="126" spans="1:9" ht="27.75" customHeight="1">
      <c r="A126" s="13">
        <v>122</v>
      </c>
      <c r="B126" s="56"/>
      <c r="C126" s="57"/>
      <c r="D126" s="57"/>
      <c r="E126" s="57"/>
      <c r="F126" s="57"/>
      <c r="G126" s="57"/>
      <c r="H126" s="57"/>
      <c r="I126" s="57"/>
    </row>
    <row r="127" spans="1:9" ht="27.75" customHeight="1">
      <c r="A127" s="13">
        <v>123</v>
      </c>
      <c r="B127" s="56"/>
      <c r="C127" s="57"/>
      <c r="D127" s="57"/>
      <c r="E127" s="57"/>
      <c r="F127" s="57"/>
      <c r="G127" s="57"/>
      <c r="H127" s="57"/>
      <c r="I127" s="57"/>
    </row>
    <row r="128" spans="1:9" ht="27.75" customHeight="1">
      <c r="A128" s="13">
        <v>124</v>
      </c>
      <c r="B128" s="56"/>
      <c r="C128" s="57"/>
      <c r="D128" s="57"/>
      <c r="E128" s="57"/>
      <c r="F128" s="57"/>
      <c r="G128" s="57"/>
      <c r="H128" s="57"/>
      <c r="I128" s="57"/>
    </row>
    <row r="129" spans="1:9" ht="27.75" customHeight="1">
      <c r="A129" s="13">
        <v>125</v>
      </c>
      <c r="B129" s="56"/>
      <c r="C129" s="57"/>
      <c r="D129" s="57"/>
      <c r="E129" s="57"/>
      <c r="F129" s="57"/>
      <c r="G129" s="57"/>
      <c r="H129" s="57"/>
      <c r="I129" s="57"/>
    </row>
    <row r="130" spans="1:9" ht="27.75" customHeight="1">
      <c r="A130" s="13">
        <v>126</v>
      </c>
      <c r="B130" s="56"/>
      <c r="C130" s="57"/>
      <c r="D130" s="57"/>
      <c r="E130" s="57"/>
      <c r="F130" s="57"/>
      <c r="G130" s="57"/>
      <c r="H130" s="57"/>
      <c r="I130" s="57"/>
    </row>
    <row r="131" spans="1:9" ht="27.75" customHeight="1">
      <c r="A131" s="13">
        <v>127</v>
      </c>
      <c r="B131" s="56"/>
      <c r="C131" s="57"/>
      <c r="D131" s="57"/>
      <c r="E131" s="57"/>
      <c r="F131" s="57"/>
      <c r="G131" s="57"/>
      <c r="H131" s="57"/>
      <c r="I131" s="57"/>
    </row>
    <row r="132" spans="1:9" ht="27.75" customHeight="1">
      <c r="A132" s="13">
        <v>128</v>
      </c>
      <c r="B132" s="56"/>
      <c r="C132" s="57"/>
      <c r="D132" s="57"/>
      <c r="E132" s="57"/>
      <c r="F132" s="57"/>
      <c r="G132" s="57"/>
      <c r="H132" s="57"/>
      <c r="I132" s="57"/>
    </row>
    <row r="133" spans="1:9" ht="27.75" customHeight="1">
      <c r="A133" s="13">
        <v>129</v>
      </c>
      <c r="B133" s="56"/>
      <c r="C133" s="57"/>
      <c r="D133" s="57"/>
      <c r="E133" s="57"/>
      <c r="F133" s="57"/>
      <c r="G133" s="57"/>
      <c r="H133" s="57"/>
      <c r="I133" s="57"/>
    </row>
    <row r="134" spans="1:9" ht="27.75" customHeight="1">
      <c r="A134" s="13">
        <v>130</v>
      </c>
      <c r="B134" s="56"/>
      <c r="C134" s="57"/>
      <c r="D134" s="57"/>
      <c r="E134" s="57"/>
      <c r="F134" s="57"/>
      <c r="G134" s="57"/>
      <c r="H134" s="57"/>
      <c r="I134" s="57"/>
    </row>
    <row r="135" spans="1:9" ht="27.75" customHeight="1">
      <c r="A135" s="13">
        <v>131</v>
      </c>
      <c r="B135" s="56"/>
      <c r="C135" s="57"/>
      <c r="D135" s="57"/>
      <c r="E135" s="57"/>
      <c r="F135" s="57"/>
      <c r="G135" s="57"/>
      <c r="H135" s="57"/>
      <c r="I135" s="57"/>
    </row>
    <row r="136" spans="1:9" ht="27.75" customHeight="1">
      <c r="A136" s="13">
        <v>132</v>
      </c>
      <c r="B136" s="56"/>
      <c r="C136" s="57"/>
      <c r="D136" s="57"/>
      <c r="E136" s="57"/>
      <c r="F136" s="57"/>
      <c r="G136" s="57"/>
      <c r="H136" s="57"/>
      <c r="I136" s="57"/>
    </row>
    <row r="137" spans="1:9" ht="27.75" customHeight="1">
      <c r="A137" s="13">
        <v>133</v>
      </c>
      <c r="B137" s="56"/>
      <c r="C137" s="57"/>
      <c r="D137" s="57"/>
      <c r="E137" s="57"/>
      <c r="F137" s="57"/>
      <c r="G137" s="57"/>
      <c r="H137" s="57"/>
      <c r="I137" s="57"/>
    </row>
    <row r="138" spans="1:9" ht="27.75" customHeight="1">
      <c r="A138" s="13">
        <v>134</v>
      </c>
      <c r="B138" s="56"/>
      <c r="C138" s="57"/>
      <c r="D138" s="57"/>
      <c r="E138" s="57"/>
      <c r="F138" s="57"/>
      <c r="G138" s="57"/>
      <c r="H138" s="57"/>
      <c r="I138" s="57"/>
    </row>
    <row r="139" spans="1:9" ht="27.75" customHeight="1">
      <c r="A139" s="13">
        <v>135</v>
      </c>
      <c r="B139" s="56"/>
      <c r="C139" s="57"/>
      <c r="D139" s="57"/>
      <c r="E139" s="57"/>
      <c r="F139" s="57"/>
      <c r="G139" s="57"/>
      <c r="H139" s="57"/>
      <c r="I139" s="57"/>
    </row>
    <row r="140" spans="1:9" ht="27.75" customHeight="1">
      <c r="A140" s="13">
        <v>136</v>
      </c>
      <c r="B140" s="56"/>
      <c r="C140" s="57"/>
      <c r="D140" s="57"/>
      <c r="E140" s="57"/>
      <c r="F140" s="57"/>
      <c r="G140" s="57"/>
      <c r="H140" s="57"/>
      <c r="I140" s="57"/>
    </row>
    <row r="141" spans="1:9" ht="27.75" customHeight="1">
      <c r="A141" s="13">
        <v>137</v>
      </c>
      <c r="B141" s="56"/>
      <c r="C141" s="57"/>
      <c r="D141" s="57"/>
      <c r="E141" s="57"/>
      <c r="F141" s="57"/>
      <c r="G141" s="57"/>
      <c r="H141" s="57"/>
      <c r="I141" s="57"/>
    </row>
    <row r="142" spans="1:9" ht="27.75" customHeight="1">
      <c r="A142" s="13">
        <v>138</v>
      </c>
      <c r="B142" s="56"/>
      <c r="C142" s="57"/>
      <c r="D142" s="57"/>
      <c r="E142" s="57"/>
      <c r="F142" s="57"/>
      <c r="G142" s="57"/>
      <c r="H142" s="57"/>
      <c r="I142" s="57"/>
    </row>
    <row r="143" spans="1:9" ht="27.75" customHeight="1">
      <c r="A143" s="13">
        <v>139</v>
      </c>
      <c r="B143" s="56"/>
      <c r="C143" s="57"/>
      <c r="D143" s="57"/>
      <c r="E143" s="57"/>
      <c r="F143" s="57"/>
      <c r="G143" s="57"/>
      <c r="H143" s="57"/>
      <c r="I143" s="57"/>
    </row>
    <row r="144" spans="1:9" ht="27.75" customHeight="1">
      <c r="A144" s="13">
        <v>140</v>
      </c>
      <c r="B144" s="56"/>
      <c r="C144" s="57"/>
      <c r="D144" s="57"/>
      <c r="E144" s="57"/>
      <c r="F144" s="57"/>
      <c r="G144" s="57"/>
      <c r="H144" s="57"/>
      <c r="I144" s="57"/>
    </row>
    <row r="145" spans="1:9" ht="27.75" customHeight="1">
      <c r="A145" s="13">
        <v>141</v>
      </c>
      <c r="B145" s="56"/>
      <c r="C145" s="57"/>
      <c r="D145" s="57"/>
      <c r="E145" s="57"/>
      <c r="F145" s="57"/>
      <c r="G145" s="57"/>
      <c r="H145" s="57"/>
      <c r="I145" s="57"/>
    </row>
    <row r="146" spans="1:9" ht="27.75" customHeight="1">
      <c r="A146" s="13">
        <v>142</v>
      </c>
      <c r="B146" s="56"/>
      <c r="C146" s="57"/>
      <c r="D146" s="57"/>
      <c r="E146" s="57"/>
      <c r="F146" s="57"/>
      <c r="G146" s="57"/>
      <c r="H146" s="57"/>
      <c r="I146" s="57"/>
    </row>
    <row r="147" spans="1:9" ht="27.75" customHeight="1">
      <c r="A147" s="13">
        <v>143</v>
      </c>
      <c r="B147" s="56"/>
      <c r="C147" s="57"/>
      <c r="D147" s="57"/>
      <c r="E147" s="57"/>
      <c r="F147" s="57"/>
      <c r="G147" s="57"/>
      <c r="H147" s="57"/>
      <c r="I147" s="57"/>
    </row>
    <row r="148" spans="1:9" ht="27.75" customHeight="1">
      <c r="A148" s="13">
        <v>144</v>
      </c>
      <c r="B148" s="56"/>
      <c r="C148" s="57"/>
      <c r="D148" s="57"/>
      <c r="E148" s="57"/>
      <c r="F148" s="57"/>
      <c r="G148" s="57"/>
      <c r="H148" s="57"/>
      <c r="I148" s="57"/>
    </row>
    <row r="149" spans="1:9" ht="27.75" customHeight="1">
      <c r="A149" s="13">
        <v>145</v>
      </c>
      <c r="B149" s="56"/>
      <c r="C149" s="57"/>
      <c r="D149" s="57"/>
      <c r="E149" s="57"/>
      <c r="F149" s="57"/>
      <c r="G149" s="57"/>
      <c r="H149" s="57"/>
      <c r="I149" s="57"/>
    </row>
    <row r="150" spans="1:9" ht="27.75" customHeight="1">
      <c r="A150" s="13">
        <v>146</v>
      </c>
      <c r="B150" s="56"/>
      <c r="C150" s="57"/>
      <c r="D150" s="57"/>
      <c r="E150" s="57"/>
      <c r="F150" s="57"/>
      <c r="G150" s="57"/>
      <c r="H150" s="57"/>
      <c r="I150" s="57"/>
    </row>
    <row r="151" spans="1:9" ht="27.75" customHeight="1">
      <c r="A151" s="13">
        <v>147</v>
      </c>
      <c r="B151" s="56"/>
      <c r="C151" s="57"/>
      <c r="D151" s="57"/>
      <c r="E151" s="57"/>
      <c r="F151" s="57"/>
      <c r="G151" s="57"/>
      <c r="H151" s="57"/>
      <c r="I151" s="57"/>
    </row>
    <row r="152" spans="1:9" ht="27.75" customHeight="1">
      <c r="A152" s="13">
        <v>148</v>
      </c>
      <c r="B152" s="56"/>
      <c r="C152" s="57"/>
      <c r="D152" s="57"/>
      <c r="E152" s="57"/>
      <c r="F152" s="57"/>
      <c r="G152" s="57"/>
      <c r="H152" s="57"/>
      <c r="I152" s="57"/>
    </row>
    <row r="153" spans="1:9" ht="27.75" customHeight="1">
      <c r="A153" s="13">
        <v>149</v>
      </c>
      <c r="B153" s="56"/>
      <c r="C153" s="57"/>
      <c r="D153" s="57"/>
      <c r="E153" s="57"/>
      <c r="F153" s="57"/>
      <c r="G153" s="57"/>
      <c r="H153" s="57"/>
      <c r="I153" s="57"/>
    </row>
    <row r="154" spans="1:9" ht="27.75" customHeight="1">
      <c r="A154" s="13">
        <v>150</v>
      </c>
      <c r="B154" s="56"/>
      <c r="C154" s="57"/>
      <c r="D154" s="57"/>
      <c r="E154" s="57"/>
      <c r="F154" s="57"/>
      <c r="G154" s="57"/>
      <c r="H154" s="57"/>
      <c r="I154" s="57"/>
    </row>
    <row r="155" spans="1:9" ht="27.75" customHeight="1">
      <c r="A155" s="13">
        <v>151</v>
      </c>
      <c r="B155" s="56"/>
      <c r="C155" s="57"/>
      <c r="D155" s="57"/>
      <c r="E155" s="57"/>
      <c r="F155" s="57"/>
      <c r="G155" s="57"/>
      <c r="H155" s="57"/>
      <c r="I155" s="57"/>
    </row>
    <row r="156" spans="1:9" ht="27.75" customHeight="1">
      <c r="A156" s="13">
        <v>152</v>
      </c>
      <c r="B156" s="56"/>
      <c r="C156" s="57"/>
      <c r="D156" s="57"/>
      <c r="E156" s="57"/>
      <c r="F156" s="57"/>
      <c r="G156" s="57"/>
      <c r="H156" s="57"/>
      <c r="I156" s="57"/>
    </row>
    <row r="157" spans="1:9" ht="27.75" customHeight="1">
      <c r="A157" s="13">
        <v>153</v>
      </c>
      <c r="B157" s="56"/>
      <c r="C157" s="57"/>
      <c r="D157" s="57"/>
      <c r="E157" s="57"/>
      <c r="F157" s="57"/>
      <c r="G157" s="57"/>
      <c r="H157" s="57"/>
      <c r="I157" s="57"/>
    </row>
    <row r="158" spans="1:9" ht="27.75" customHeight="1">
      <c r="A158" s="13">
        <v>154</v>
      </c>
      <c r="B158" s="56"/>
      <c r="C158" s="57"/>
      <c r="D158" s="57"/>
      <c r="E158" s="57"/>
      <c r="F158" s="57"/>
      <c r="G158" s="57"/>
      <c r="H158" s="57"/>
      <c r="I158" s="57"/>
    </row>
    <row r="159" spans="1:9" ht="27.75" customHeight="1">
      <c r="A159" s="13">
        <v>155</v>
      </c>
      <c r="B159" s="56"/>
      <c r="C159" s="57"/>
      <c r="D159" s="57"/>
      <c r="E159" s="57"/>
      <c r="F159" s="57"/>
      <c r="G159" s="57"/>
      <c r="H159" s="57"/>
      <c r="I159" s="57"/>
    </row>
    <row r="160" spans="1:9" ht="27.75" customHeight="1">
      <c r="A160" s="13">
        <v>156</v>
      </c>
      <c r="B160" s="56"/>
      <c r="C160" s="57"/>
      <c r="D160" s="57"/>
      <c r="E160" s="57"/>
      <c r="F160" s="57"/>
      <c r="G160" s="57"/>
      <c r="H160" s="57"/>
      <c r="I160" s="57"/>
    </row>
    <row r="161" spans="1:9" ht="27.75" customHeight="1">
      <c r="A161" s="13">
        <v>157</v>
      </c>
      <c r="B161" s="56"/>
      <c r="C161" s="57"/>
      <c r="D161" s="57"/>
      <c r="E161" s="57"/>
      <c r="F161" s="57"/>
      <c r="G161" s="57"/>
      <c r="H161" s="57"/>
      <c r="I161" s="57"/>
    </row>
    <row r="162" spans="1:9" ht="27.75" customHeight="1">
      <c r="A162" s="13">
        <v>158</v>
      </c>
      <c r="B162" s="56"/>
      <c r="C162" s="57"/>
      <c r="D162" s="57"/>
      <c r="E162" s="57"/>
      <c r="F162" s="57"/>
      <c r="G162" s="57"/>
      <c r="H162" s="57"/>
      <c r="I162" s="57"/>
    </row>
    <row r="163" spans="1:9" ht="27.75" customHeight="1">
      <c r="A163" s="13">
        <v>159</v>
      </c>
      <c r="B163" s="56"/>
      <c r="C163" s="57"/>
      <c r="D163" s="57"/>
      <c r="E163" s="57"/>
      <c r="F163" s="57"/>
      <c r="G163" s="57"/>
      <c r="H163" s="57"/>
      <c r="I163" s="57"/>
    </row>
    <row r="164" spans="1:9" ht="27.75" customHeight="1">
      <c r="A164" s="13">
        <v>160</v>
      </c>
      <c r="B164" s="56"/>
      <c r="C164" s="57"/>
      <c r="D164" s="57"/>
      <c r="E164" s="57"/>
      <c r="F164" s="57"/>
      <c r="G164" s="57"/>
      <c r="H164" s="57"/>
      <c r="I164" s="57"/>
    </row>
    <row r="165" spans="1:9" ht="27.75" customHeight="1">
      <c r="A165" s="13">
        <v>161</v>
      </c>
      <c r="B165" s="56"/>
      <c r="C165" s="57"/>
      <c r="D165" s="57"/>
      <c r="E165" s="57"/>
      <c r="F165" s="57"/>
      <c r="G165" s="57"/>
      <c r="H165" s="57"/>
      <c r="I165" s="57"/>
    </row>
    <row r="166" spans="1:9" ht="27.75" customHeight="1">
      <c r="A166" s="13">
        <v>162</v>
      </c>
      <c r="B166" s="56"/>
      <c r="C166" s="57"/>
      <c r="D166" s="57"/>
      <c r="E166" s="57"/>
      <c r="F166" s="57"/>
      <c r="G166" s="57"/>
      <c r="H166" s="57"/>
      <c r="I166" s="57"/>
    </row>
    <row r="167" spans="1:9" ht="27.75" customHeight="1">
      <c r="A167" s="13">
        <v>163</v>
      </c>
      <c r="B167" s="56"/>
      <c r="C167" s="57"/>
      <c r="D167" s="57"/>
      <c r="E167" s="57"/>
      <c r="F167" s="57"/>
      <c r="G167" s="57"/>
      <c r="H167" s="57"/>
      <c r="I167" s="57"/>
    </row>
    <row r="168" spans="1:9" ht="27.75" customHeight="1">
      <c r="A168" s="13">
        <v>164</v>
      </c>
      <c r="B168" s="56"/>
      <c r="C168" s="57"/>
      <c r="D168" s="57"/>
      <c r="E168" s="57"/>
      <c r="F168" s="57"/>
      <c r="G168" s="57"/>
      <c r="H168" s="57"/>
      <c r="I168" s="57"/>
    </row>
    <row r="169" spans="1:9" ht="27.75" customHeight="1">
      <c r="A169" s="13">
        <v>165</v>
      </c>
      <c r="B169" s="56"/>
      <c r="C169" s="57"/>
      <c r="D169" s="57"/>
      <c r="E169" s="57"/>
      <c r="F169" s="57"/>
      <c r="G169" s="57"/>
      <c r="H169" s="57"/>
      <c r="I169" s="57"/>
    </row>
    <row r="170" spans="1:9" ht="27.75" customHeight="1">
      <c r="A170" s="13">
        <v>166</v>
      </c>
      <c r="B170" s="56"/>
      <c r="C170" s="57"/>
      <c r="D170" s="57"/>
      <c r="E170" s="57"/>
      <c r="F170" s="57"/>
      <c r="G170" s="57"/>
      <c r="H170" s="57"/>
      <c r="I170" s="57"/>
    </row>
    <row r="171" spans="1:9" ht="27.75" customHeight="1">
      <c r="A171" s="13">
        <v>167</v>
      </c>
      <c r="B171" s="56"/>
      <c r="C171" s="57"/>
      <c r="D171" s="57"/>
      <c r="E171" s="57"/>
      <c r="F171" s="57"/>
      <c r="G171" s="57"/>
      <c r="H171" s="57"/>
      <c r="I171" s="57"/>
    </row>
    <row r="172" spans="1:9" ht="27.75" customHeight="1">
      <c r="A172" s="13">
        <v>168</v>
      </c>
      <c r="B172" s="56"/>
      <c r="C172" s="57"/>
      <c r="D172" s="57"/>
      <c r="E172" s="57"/>
      <c r="F172" s="57"/>
      <c r="G172" s="57"/>
      <c r="H172" s="57"/>
      <c r="I172" s="57"/>
    </row>
    <row r="173" spans="1:9" ht="27.75" customHeight="1">
      <c r="A173" s="13">
        <v>169</v>
      </c>
      <c r="B173" s="56"/>
      <c r="C173" s="57"/>
      <c r="D173" s="57"/>
      <c r="E173" s="57"/>
      <c r="F173" s="57"/>
      <c r="G173" s="57"/>
      <c r="H173" s="57"/>
      <c r="I173" s="57"/>
    </row>
    <row r="174" spans="1:9" ht="27.75" customHeight="1">
      <c r="A174" s="13">
        <v>170</v>
      </c>
      <c r="B174" s="56"/>
      <c r="C174" s="57"/>
      <c r="D174" s="57"/>
      <c r="E174" s="57"/>
      <c r="F174" s="57"/>
      <c r="G174" s="57"/>
      <c r="H174" s="57"/>
      <c r="I174" s="57"/>
    </row>
    <row r="175" spans="1:9" ht="27.75" customHeight="1">
      <c r="A175" s="13">
        <v>171</v>
      </c>
      <c r="B175" s="56"/>
      <c r="C175" s="57"/>
      <c r="D175" s="57"/>
      <c r="E175" s="57"/>
      <c r="F175" s="57"/>
      <c r="G175" s="57"/>
      <c r="H175" s="57"/>
      <c r="I175" s="57"/>
    </row>
    <row r="176" spans="1:9" ht="27.75" customHeight="1">
      <c r="A176" s="13">
        <v>172</v>
      </c>
      <c r="B176" s="56"/>
      <c r="C176" s="57"/>
      <c r="D176" s="57"/>
      <c r="E176" s="57"/>
      <c r="F176" s="57"/>
      <c r="G176" s="57"/>
      <c r="H176" s="57"/>
      <c r="I176" s="57"/>
    </row>
    <row r="177" spans="1:9" ht="27.75" customHeight="1">
      <c r="A177" s="13">
        <v>173</v>
      </c>
      <c r="B177" s="56"/>
      <c r="C177" s="57"/>
      <c r="D177" s="57"/>
      <c r="E177" s="57"/>
      <c r="F177" s="57"/>
      <c r="G177" s="57"/>
      <c r="H177" s="57"/>
      <c r="I177" s="57"/>
    </row>
    <row r="178" spans="1:9" ht="27.75" customHeight="1">
      <c r="A178" s="13">
        <v>174</v>
      </c>
      <c r="B178" s="56"/>
      <c r="C178" s="57"/>
      <c r="D178" s="57"/>
      <c r="E178" s="57"/>
      <c r="F178" s="57"/>
      <c r="G178" s="57"/>
      <c r="H178" s="57"/>
      <c r="I178" s="57"/>
    </row>
    <row r="179" spans="1:9" ht="27.75" customHeight="1">
      <c r="A179" s="13">
        <v>175</v>
      </c>
      <c r="B179" s="56"/>
      <c r="C179" s="57"/>
      <c r="D179" s="57"/>
      <c r="E179" s="57"/>
      <c r="F179" s="57"/>
      <c r="G179" s="57"/>
      <c r="H179" s="57"/>
      <c r="I179" s="57"/>
    </row>
    <row r="180" spans="1:9" ht="27.75" customHeight="1">
      <c r="A180" s="13">
        <v>176</v>
      </c>
      <c r="B180" s="56"/>
      <c r="C180" s="57"/>
      <c r="D180" s="57"/>
      <c r="E180" s="57"/>
      <c r="F180" s="57"/>
      <c r="G180" s="57"/>
      <c r="H180" s="57"/>
      <c r="I180" s="57"/>
    </row>
    <row r="181" spans="1:9" ht="27.75" customHeight="1">
      <c r="A181" s="13">
        <v>177</v>
      </c>
      <c r="B181" s="56"/>
      <c r="C181" s="57"/>
      <c r="D181" s="57"/>
      <c r="E181" s="57"/>
      <c r="F181" s="57"/>
      <c r="G181" s="57"/>
      <c r="H181" s="57"/>
      <c r="I181" s="57"/>
    </row>
    <row r="182" spans="1:9" ht="27.75" customHeight="1">
      <c r="A182" s="13">
        <v>178</v>
      </c>
      <c r="B182" s="56">
        <f>IF(+'結成届'!$D$20&lt;&gt;"",+'結成届'!$D$20,"")</f>
      </c>
      <c r="C182" s="57"/>
      <c r="D182" s="57"/>
      <c r="E182" s="57"/>
      <c r="F182" s="57"/>
      <c r="G182" s="57"/>
      <c r="H182" s="57"/>
      <c r="I182" s="57"/>
    </row>
    <row r="183" spans="1:9" ht="27.75" customHeight="1">
      <c r="A183" s="13">
        <v>179</v>
      </c>
      <c r="B183" s="56">
        <f>IF(+'結成届'!$D$20&lt;&gt;"",+'結成届'!$D$20,"")</f>
      </c>
      <c r="C183" s="57"/>
      <c r="D183" s="57"/>
      <c r="E183" s="57"/>
      <c r="F183" s="57"/>
      <c r="G183" s="57"/>
      <c r="H183" s="57"/>
      <c r="I183" s="57"/>
    </row>
    <row r="184" spans="1:9" ht="27.75" customHeight="1">
      <c r="A184" s="13">
        <v>180</v>
      </c>
      <c r="B184" s="56">
        <f>IF(+'結成届'!$D$20&lt;&gt;"",+'結成届'!$D$20,"")</f>
      </c>
      <c r="C184" s="57"/>
      <c r="D184" s="57"/>
      <c r="E184" s="57"/>
      <c r="F184" s="57"/>
      <c r="G184" s="57"/>
      <c r="H184" s="57"/>
      <c r="I184" s="57"/>
    </row>
    <row r="185" spans="1:9" ht="27.75" customHeight="1">
      <c r="A185" s="13">
        <v>181</v>
      </c>
      <c r="B185" s="56">
        <f>IF(+'結成届'!$D$20&lt;&gt;"",+'結成届'!$D$20,"")</f>
      </c>
      <c r="C185" s="57"/>
      <c r="D185" s="57"/>
      <c r="E185" s="57"/>
      <c r="F185" s="57"/>
      <c r="G185" s="57"/>
      <c r="H185" s="57"/>
      <c r="I185" s="57"/>
    </row>
    <row r="186" spans="1:9" ht="27.75" customHeight="1">
      <c r="A186" s="13">
        <v>182</v>
      </c>
      <c r="B186" s="56">
        <f>IF(+'結成届'!$D$20&lt;&gt;"",+'結成届'!$D$20,"")</f>
      </c>
      <c r="C186" s="57"/>
      <c r="D186" s="57"/>
      <c r="E186" s="57"/>
      <c r="F186" s="57"/>
      <c r="G186" s="57"/>
      <c r="H186" s="57"/>
      <c r="I186" s="57"/>
    </row>
    <row r="187" spans="1:9" ht="27.75" customHeight="1">
      <c r="A187" s="13">
        <v>183</v>
      </c>
      <c r="B187" s="56">
        <f>IF(+'結成届'!$D$20&lt;&gt;"",+'結成届'!$D$20,"")</f>
      </c>
      <c r="C187" s="57"/>
      <c r="D187" s="57"/>
      <c r="E187" s="57"/>
      <c r="F187" s="57"/>
      <c r="G187" s="57"/>
      <c r="H187" s="57"/>
      <c r="I187" s="57"/>
    </row>
    <row r="188" spans="1:9" ht="27.75" customHeight="1">
      <c r="A188" s="13">
        <v>184</v>
      </c>
      <c r="B188" s="56">
        <f>IF(+'結成届'!$D$20&lt;&gt;"",+'結成届'!$D$20,"")</f>
      </c>
      <c r="C188" s="57"/>
      <c r="D188" s="57"/>
      <c r="E188" s="57"/>
      <c r="F188" s="57"/>
      <c r="G188" s="57"/>
      <c r="H188" s="57"/>
      <c r="I188" s="57"/>
    </row>
    <row r="189" spans="1:9" ht="27.75" customHeight="1">
      <c r="A189" s="13">
        <v>185</v>
      </c>
      <c r="B189" s="56">
        <f>IF(+'結成届'!$D$20&lt;&gt;"",+'結成届'!$D$20,"")</f>
      </c>
      <c r="C189" s="57"/>
      <c r="D189" s="57"/>
      <c r="E189" s="57"/>
      <c r="F189" s="57"/>
      <c r="G189" s="57"/>
      <c r="H189" s="57"/>
      <c r="I189" s="57"/>
    </row>
    <row r="190" spans="1:9" ht="27.75" customHeight="1">
      <c r="A190" s="13">
        <v>186</v>
      </c>
      <c r="B190" s="56"/>
      <c r="C190" s="57"/>
      <c r="D190" s="57"/>
      <c r="E190" s="57"/>
      <c r="F190" s="57"/>
      <c r="G190" s="57"/>
      <c r="H190" s="57"/>
      <c r="I190" s="57"/>
    </row>
    <row r="191" spans="1:9" ht="27.75" customHeight="1">
      <c r="A191" s="13">
        <v>187</v>
      </c>
      <c r="B191" s="56"/>
      <c r="C191" s="57"/>
      <c r="D191" s="57"/>
      <c r="E191" s="57"/>
      <c r="F191" s="57"/>
      <c r="G191" s="57"/>
      <c r="H191" s="57"/>
      <c r="I191" s="57"/>
    </row>
    <row r="192" spans="1:9" ht="27.75" customHeight="1">
      <c r="A192" s="13">
        <v>188</v>
      </c>
      <c r="B192" s="56"/>
      <c r="C192" s="57"/>
      <c r="D192" s="57"/>
      <c r="E192" s="57"/>
      <c r="F192" s="57"/>
      <c r="G192" s="57"/>
      <c r="H192" s="57"/>
      <c r="I192" s="57"/>
    </row>
    <row r="193" spans="1:9" ht="27.75" customHeight="1">
      <c r="A193" s="13">
        <v>189</v>
      </c>
      <c r="B193" s="56"/>
      <c r="C193" s="57"/>
      <c r="D193" s="57"/>
      <c r="E193" s="57"/>
      <c r="F193" s="57"/>
      <c r="G193" s="57"/>
      <c r="H193" s="57"/>
      <c r="I193" s="57"/>
    </row>
    <row r="194" spans="1:9" ht="27.75" customHeight="1">
      <c r="A194" s="13">
        <v>190</v>
      </c>
      <c r="B194" s="56"/>
      <c r="C194" s="57"/>
      <c r="D194" s="57"/>
      <c r="E194" s="57"/>
      <c r="F194" s="57"/>
      <c r="G194" s="57"/>
      <c r="H194" s="57"/>
      <c r="I194" s="57"/>
    </row>
    <row r="195" spans="1:9" ht="27.75" customHeight="1">
      <c r="A195" s="13">
        <v>191</v>
      </c>
      <c r="B195" s="56"/>
      <c r="C195" s="57"/>
      <c r="D195" s="57"/>
      <c r="E195" s="57"/>
      <c r="F195" s="57"/>
      <c r="G195" s="57"/>
      <c r="H195" s="57"/>
      <c r="I195" s="57"/>
    </row>
    <row r="196" spans="1:9" ht="27.75" customHeight="1">
      <c r="A196" s="13">
        <v>192</v>
      </c>
      <c r="B196" s="56"/>
      <c r="C196" s="57"/>
      <c r="D196" s="57"/>
      <c r="E196" s="57"/>
      <c r="F196" s="57"/>
      <c r="G196" s="57"/>
      <c r="H196" s="57"/>
      <c r="I196" s="57"/>
    </row>
    <row r="197" spans="1:9" ht="27.75" customHeight="1">
      <c r="A197" s="13">
        <v>193</v>
      </c>
      <c r="B197" s="56"/>
      <c r="C197" s="57"/>
      <c r="D197" s="57"/>
      <c r="E197" s="57"/>
      <c r="F197" s="57"/>
      <c r="G197" s="57"/>
      <c r="H197" s="57"/>
      <c r="I197" s="57"/>
    </row>
    <row r="198" spans="1:9" ht="27.75" customHeight="1">
      <c r="A198" s="13">
        <v>194</v>
      </c>
      <c r="B198" s="56"/>
      <c r="C198" s="57"/>
      <c r="D198" s="57"/>
      <c r="E198" s="57"/>
      <c r="F198" s="57"/>
      <c r="G198" s="57"/>
      <c r="H198" s="57"/>
      <c r="I198" s="57"/>
    </row>
    <row r="199" spans="1:9" ht="27.75" customHeight="1">
      <c r="A199" s="13">
        <v>195</v>
      </c>
      <c r="B199" s="56"/>
      <c r="C199" s="57"/>
      <c r="D199" s="57"/>
      <c r="E199" s="57"/>
      <c r="F199" s="57"/>
      <c r="G199" s="57"/>
      <c r="H199" s="57"/>
      <c r="I199" s="57"/>
    </row>
    <row r="200" spans="1:9" ht="27.75" customHeight="1">
      <c r="A200" s="13">
        <v>196</v>
      </c>
      <c r="B200" s="56"/>
      <c r="C200" s="57"/>
      <c r="D200" s="57"/>
      <c r="E200" s="57"/>
      <c r="F200" s="57"/>
      <c r="G200" s="57"/>
      <c r="H200" s="57"/>
      <c r="I200" s="57"/>
    </row>
    <row r="201" spans="1:9" ht="27.75" customHeight="1">
      <c r="A201" s="13">
        <v>197</v>
      </c>
      <c r="B201" s="56"/>
      <c r="C201" s="57"/>
      <c r="D201" s="57"/>
      <c r="E201" s="57"/>
      <c r="F201" s="57"/>
      <c r="G201" s="57"/>
      <c r="H201" s="57"/>
      <c r="I201" s="57"/>
    </row>
    <row r="202" spans="1:9" ht="27.75" customHeight="1">
      <c r="A202" s="13">
        <v>198</v>
      </c>
      <c r="B202" s="56"/>
      <c r="C202" s="57"/>
      <c r="D202" s="57"/>
      <c r="E202" s="57"/>
      <c r="F202" s="57"/>
      <c r="G202" s="57"/>
      <c r="H202" s="57"/>
      <c r="I202" s="57"/>
    </row>
    <row r="203" spans="1:9" ht="27.75" customHeight="1">
      <c r="A203" s="13">
        <v>199</v>
      </c>
      <c r="B203" s="56">
        <f>IF(+'結成届'!$D$20&lt;&gt;"",+'結成届'!$D$20,"")</f>
      </c>
      <c r="C203" s="57"/>
      <c r="D203" s="57"/>
      <c r="E203" s="57"/>
      <c r="F203" s="57"/>
      <c r="G203" s="57"/>
      <c r="H203" s="57"/>
      <c r="I203" s="57"/>
    </row>
    <row r="204" spans="1:9" ht="27.75" customHeight="1">
      <c r="A204" s="13">
        <v>200</v>
      </c>
      <c r="B204" s="56">
        <f>IF(+'結成届'!$D$20&lt;&gt;"",+'結成届'!$D$20,"")</f>
      </c>
      <c r="C204" s="57"/>
      <c r="D204" s="57"/>
      <c r="E204" s="57"/>
      <c r="F204" s="57"/>
      <c r="G204" s="57"/>
      <c r="H204" s="57"/>
      <c r="I204" s="57"/>
    </row>
  </sheetData>
  <sheetProtection sheet="1"/>
  <mergeCells count="3">
    <mergeCell ref="D2:E2"/>
    <mergeCell ref="F2:H2"/>
    <mergeCell ref="A1:I1"/>
  </mergeCells>
  <dataValidations count="3">
    <dataValidation type="list" allowBlank="1" showInputMessage="1" showErrorMessage="1" sqref="C6:C204">
      <formula1>$L$5:$L$15</formula1>
    </dataValidation>
    <dataValidation type="list" allowBlank="1" showInputMessage="1" showErrorMessage="1" sqref="C5">
      <formula1>$L$4:$L$15</formula1>
    </dataValidation>
    <dataValidation type="list" allowBlank="1" showInputMessage="1" showErrorMessage="1" sqref="F5:F204">
      <formula1>$M$5:$M$6</formula1>
    </dataValidation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4"/>
  <sheetViews>
    <sheetView view="pageBreakPreview" zoomScale="85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5.421875" style="0" bestFit="1" customWidth="1"/>
    <col min="2" max="3" width="18.57421875" style="0" customWidth="1"/>
    <col min="4" max="4" width="17.57421875" style="0" customWidth="1"/>
    <col min="5" max="5" width="17.421875" style="0" customWidth="1"/>
    <col min="6" max="7" width="6.57421875" style="0" customWidth="1"/>
    <col min="8" max="8" width="13.57421875" style="0" customWidth="1"/>
    <col min="9" max="9" width="21.57421875" style="0" customWidth="1"/>
    <col min="10" max="10" width="13.57421875" style="0" customWidth="1"/>
    <col min="13" max="13" width="0" style="0" hidden="1" customWidth="1"/>
  </cols>
  <sheetData>
    <row r="1" spans="1:14" ht="21.75" customHeight="1">
      <c r="A1" s="97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28"/>
      <c r="L1" s="28"/>
      <c r="M1" s="28"/>
      <c r="N1" s="28"/>
    </row>
    <row r="2" spans="4:10" ht="21.75" customHeight="1">
      <c r="D2" s="27"/>
      <c r="E2" s="67" t="s">
        <v>69</v>
      </c>
      <c r="F2" s="67"/>
      <c r="G2" s="86">
        <f>IF(+'結成届'!$D$20&lt;&gt;"",+'結成届'!$D$20,"")</f>
      </c>
      <c r="H2" s="86"/>
      <c r="I2" s="86"/>
      <c r="J2" s="43"/>
    </row>
    <row r="3" spans="1:10" ht="27" customHeight="1">
      <c r="A3" s="42" t="s">
        <v>91</v>
      </c>
      <c r="D3" s="1"/>
      <c r="E3" s="1"/>
      <c r="F3" s="1"/>
      <c r="G3" s="1"/>
      <c r="H3" s="1"/>
      <c r="I3" s="1"/>
      <c r="J3" s="1"/>
    </row>
    <row r="4" spans="1:10" ht="27.75" customHeight="1">
      <c r="A4" s="12" t="s">
        <v>85</v>
      </c>
      <c r="B4" s="36" t="s">
        <v>84</v>
      </c>
      <c r="C4" s="36" t="s">
        <v>115</v>
      </c>
      <c r="D4" s="12" t="s">
        <v>108</v>
      </c>
      <c r="E4" s="12" t="s">
        <v>109</v>
      </c>
      <c r="F4" s="12" t="s">
        <v>35</v>
      </c>
      <c r="G4" s="12" t="s">
        <v>39</v>
      </c>
      <c r="H4" s="25" t="s">
        <v>4</v>
      </c>
      <c r="I4" s="12" t="s">
        <v>57</v>
      </c>
      <c r="J4" s="25" t="s">
        <v>92</v>
      </c>
    </row>
    <row r="5" spans="1:13" ht="27.75" customHeight="1">
      <c r="A5" s="13">
        <v>1</v>
      </c>
      <c r="B5" s="56">
        <f>IF(+'結成届'!$D$20&lt;&gt;"",+'結成届'!$D$20,"")</f>
      </c>
      <c r="C5" s="56"/>
      <c r="D5" s="57"/>
      <c r="E5" s="57"/>
      <c r="F5" s="57"/>
      <c r="G5" s="57"/>
      <c r="H5" s="57"/>
      <c r="I5" s="57"/>
      <c r="J5" s="57"/>
      <c r="M5" t="s">
        <v>125</v>
      </c>
    </row>
    <row r="6" spans="1:13" ht="27.75" customHeight="1">
      <c r="A6" s="13">
        <v>2</v>
      </c>
      <c r="B6" s="56">
        <f>IF(+'結成届'!$D$20&lt;&gt;"",+'結成届'!$D$20,"")</f>
      </c>
      <c r="C6" s="56"/>
      <c r="D6" s="57"/>
      <c r="E6" s="57"/>
      <c r="F6" s="57"/>
      <c r="G6" s="57"/>
      <c r="H6" s="57"/>
      <c r="I6" s="57"/>
      <c r="J6" s="57"/>
      <c r="M6" t="s">
        <v>126</v>
      </c>
    </row>
    <row r="7" spans="1:10" ht="27.75" customHeight="1">
      <c r="A7" s="13">
        <v>3</v>
      </c>
      <c r="B7" s="56">
        <f>IF(+'結成届'!$D$20&lt;&gt;"",+'結成届'!$D$20,"")</f>
      </c>
      <c r="C7" s="56"/>
      <c r="D7" s="57"/>
      <c r="E7" s="57"/>
      <c r="F7" s="57"/>
      <c r="G7" s="57"/>
      <c r="H7" s="57"/>
      <c r="I7" s="57"/>
      <c r="J7" s="57"/>
    </row>
    <row r="8" spans="1:10" ht="27.75" customHeight="1">
      <c r="A8" s="13">
        <v>4</v>
      </c>
      <c r="B8" s="56">
        <f>IF(+'結成届'!$D$20&lt;&gt;"",+'結成届'!$D$20,"")</f>
      </c>
      <c r="C8" s="56"/>
      <c r="D8" s="57"/>
      <c r="E8" s="57"/>
      <c r="F8" s="57"/>
      <c r="G8" s="57"/>
      <c r="H8" s="57"/>
      <c r="I8" s="57"/>
      <c r="J8" s="57"/>
    </row>
    <row r="9" spans="1:10" ht="27.75" customHeight="1">
      <c r="A9" s="13">
        <v>5</v>
      </c>
      <c r="B9" s="56">
        <f>IF(+'結成届'!$D$20&lt;&gt;"",+'結成届'!$D$20,"")</f>
      </c>
      <c r="C9" s="56"/>
      <c r="D9" s="57"/>
      <c r="E9" s="57"/>
      <c r="F9" s="57"/>
      <c r="G9" s="57"/>
      <c r="H9" s="57"/>
      <c r="I9" s="57"/>
      <c r="J9" s="57"/>
    </row>
    <row r="10" spans="1:10" ht="27.75" customHeight="1">
      <c r="A10" s="13">
        <v>6</v>
      </c>
      <c r="B10" s="56">
        <f>IF(+'結成届'!$D$20&lt;&gt;"",+'結成届'!$D$20,"")</f>
      </c>
      <c r="C10" s="56"/>
      <c r="D10" s="57"/>
      <c r="E10" s="57"/>
      <c r="F10" s="57"/>
      <c r="G10" s="57"/>
      <c r="H10" s="57"/>
      <c r="I10" s="57"/>
      <c r="J10" s="57"/>
    </row>
    <row r="11" spans="1:10" ht="27.75" customHeight="1">
      <c r="A11" s="13">
        <v>7</v>
      </c>
      <c r="B11" s="56">
        <f>IF(+'結成届'!$D$20&lt;&gt;"",+'結成届'!$D$20,"")</f>
      </c>
      <c r="C11" s="56"/>
      <c r="D11" s="57"/>
      <c r="E11" s="57"/>
      <c r="F11" s="57"/>
      <c r="G11" s="57"/>
      <c r="H11" s="57"/>
      <c r="I11" s="57"/>
      <c r="J11" s="57"/>
    </row>
    <row r="12" spans="1:10" ht="27.75" customHeight="1">
      <c r="A12" s="13">
        <v>8</v>
      </c>
      <c r="B12" s="56">
        <f>IF(+'結成届'!$D$20&lt;&gt;"",+'結成届'!$D$20,"")</f>
      </c>
      <c r="C12" s="56"/>
      <c r="D12" s="57"/>
      <c r="E12" s="57"/>
      <c r="F12" s="57"/>
      <c r="G12" s="57"/>
      <c r="H12" s="57"/>
      <c r="I12" s="57"/>
      <c r="J12" s="57"/>
    </row>
    <row r="13" spans="1:10" ht="27.75" customHeight="1">
      <c r="A13" s="13">
        <v>9</v>
      </c>
      <c r="B13" s="56">
        <f>IF(+'結成届'!$D$20&lt;&gt;"",+'結成届'!$D$20,"")</f>
      </c>
      <c r="C13" s="56"/>
      <c r="D13" s="57"/>
      <c r="E13" s="57"/>
      <c r="F13" s="57"/>
      <c r="G13" s="57"/>
      <c r="H13" s="57"/>
      <c r="I13" s="57"/>
      <c r="J13" s="57"/>
    </row>
    <row r="14" spans="1:10" ht="27.75" customHeight="1">
      <c r="A14" s="13">
        <v>10</v>
      </c>
      <c r="B14" s="56">
        <f>IF(+'結成届'!$D$20&lt;&gt;"",+'結成届'!$D$20,"")</f>
      </c>
      <c r="C14" s="56"/>
      <c r="D14" s="57"/>
      <c r="E14" s="57"/>
      <c r="F14" s="57"/>
      <c r="G14" s="57"/>
      <c r="H14" s="57"/>
      <c r="I14" s="57"/>
      <c r="J14" s="57"/>
    </row>
    <row r="15" spans="1:10" ht="27.75" customHeight="1">
      <c r="A15" s="13">
        <v>11</v>
      </c>
      <c r="B15" s="56">
        <f>IF(+'結成届'!$D$20&lt;&gt;"",+'結成届'!$D$20,"")</f>
      </c>
      <c r="C15" s="56"/>
      <c r="D15" s="57"/>
      <c r="E15" s="57"/>
      <c r="F15" s="57"/>
      <c r="G15" s="57"/>
      <c r="H15" s="57"/>
      <c r="I15" s="57"/>
      <c r="J15" s="57"/>
    </row>
    <row r="16" spans="1:10" ht="27.75" customHeight="1">
      <c r="A16" s="13">
        <v>12</v>
      </c>
      <c r="B16" s="56">
        <f>IF(+'結成届'!$D$20&lt;&gt;"",+'結成届'!$D$20,"")</f>
      </c>
      <c r="C16" s="56"/>
      <c r="D16" s="57"/>
      <c r="E16" s="57"/>
      <c r="F16" s="57"/>
      <c r="G16" s="57"/>
      <c r="H16" s="57"/>
      <c r="I16" s="57"/>
      <c r="J16" s="57"/>
    </row>
    <row r="17" spans="1:10" ht="27.75" customHeight="1">
      <c r="A17" s="13">
        <v>13</v>
      </c>
      <c r="B17" s="56">
        <f>IF(+'結成届'!$D$20&lt;&gt;"",+'結成届'!$D$20,"")</f>
      </c>
      <c r="C17" s="56"/>
      <c r="D17" s="57"/>
      <c r="E17" s="57"/>
      <c r="F17" s="57"/>
      <c r="G17" s="57"/>
      <c r="H17" s="57"/>
      <c r="I17" s="57"/>
      <c r="J17" s="57"/>
    </row>
    <row r="18" spans="1:10" ht="27.75" customHeight="1">
      <c r="A18" s="13">
        <v>14</v>
      </c>
      <c r="B18" s="56">
        <f>IF(+'結成届'!$D$20&lt;&gt;"",+'結成届'!$D$20,"")</f>
      </c>
      <c r="C18" s="56"/>
      <c r="D18" s="57"/>
      <c r="E18" s="57"/>
      <c r="F18" s="57"/>
      <c r="G18" s="57"/>
      <c r="H18" s="57"/>
      <c r="I18" s="58"/>
      <c r="J18" s="57"/>
    </row>
    <row r="19" spans="1:10" ht="27.75" customHeight="1">
      <c r="A19" s="13">
        <v>15</v>
      </c>
      <c r="B19" s="56">
        <f>IF(+'結成届'!$D$20&lt;&gt;"",+'結成届'!$D$20,"")</f>
      </c>
      <c r="C19" s="56"/>
      <c r="D19" s="57"/>
      <c r="E19" s="57"/>
      <c r="F19" s="57"/>
      <c r="G19" s="57"/>
      <c r="H19" s="57"/>
      <c r="I19" s="57"/>
      <c r="J19" s="57"/>
    </row>
    <row r="20" spans="1:10" ht="27.75" customHeight="1">
      <c r="A20" s="13">
        <v>16</v>
      </c>
      <c r="B20" s="56">
        <f>IF(+'結成届'!$D$20&lt;&gt;"",+'結成届'!$D$20,"")</f>
      </c>
      <c r="C20" s="56"/>
      <c r="D20" s="57"/>
      <c r="E20" s="57"/>
      <c r="F20" s="57"/>
      <c r="G20" s="57"/>
      <c r="H20" s="57"/>
      <c r="I20" s="57"/>
      <c r="J20" s="57"/>
    </row>
    <row r="21" spans="1:10" ht="27.75" customHeight="1">
      <c r="A21" s="13">
        <v>17</v>
      </c>
      <c r="B21" s="56">
        <f>IF(+'結成届'!$D$20&lt;&gt;"",+'結成届'!$D$20,"")</f>
      </c>
      <c r="C21" s="56"/>
      <c r="D21" s="57"/>
      <c r="E21" s="57"/>
      <c r="F21" s="57"/>
      <c r="G21" s="57"/>
      <c r="H21" s="57"/>
      <c r="I21" s="57"/>
      <c r="J21" s="57"/>
    </row>
    <row r="22" spans="1:10" ht="27.75" customHeight="1">
      <c r="A22" s="13">
        <v>18</v>
      </c>
      <c r="B22" s="56">
        <f>IF(+'結成届'!$D$20&lt;&gt;"",+'結成届'!$D$20,"")</f>
      </c>
      <c r="C22" s="56"/>
      <c r="D22" s="57"/>
      <c r="E22" s="57"/>
      <c r="F22" s="57"/>
      <c r="G22" s="57"/>
      <c r="H22" s="57"/>
      <c r="I22" s="57"/>
      <c r="J22" s="57"/>
    </row>
    <row r="23" spans="1:10" ht="27.75" customHeight="1">
      <c r="A23" s="13">
        <v>19</v>
      </c>
      <c r="B23" s="56">
        <f>IF(+'結成届'!$D$20&lt;&gt;"",+'結成届'!$D$20,"")</f>
      </c>
      <c r="C23" s="56"/>
      <c r="D23" s="57"/>
      <c r="E23" s="57"/>
      <c r="F23" s="57"/>
      <c r="G23" s="57"/>
      <c r="H23" s="57"/>
      <c r="I23" s="57"/>
      <c r="J23" s="57"/>
    </row>
    <row r="24" spans="1:10" ht="27.75" customHeight="1">
      <c r="A24" s="13">
        <v>20</v>
      </c>
      <c r="B24" s="56">
        <f>IF(+'結成届'!$D$20&lt;&gt;"",+'結成届'!$D$20,"")</f>
      </c>
      <c r="C24" s="56"/>
      <c r="D24" s="57"/>
      <c r="E24" s="57"/>
      <c r="F24" s="57"/>
      <c r="G24" s="57"/>
      <c r="H24" s="57"/>
      <c r="I24" s="57"/>
      <c r="J24" s="57"/>
    </row>
    <row r="25" spans="1:10" ht="27.75" customHeight="1">
      <c r="A25" s="13">
        <v>21</v>
      </c>
      <c r="B25" s="56">
        <f>IF(+'結成届'!$D$20&lt;&gt;"",+'結成届'!$D$20,"")</f>
      </c>
      <c r="C25" s="56"/>
      <c r="D25" s="57"/>
      <c r="E25" s="57"/>
      <c r="F25" s="57"/>
      <c r="G25" s="57"/>
      <c r="H25" s="57"/>
      <c r="I25" s="57"/>
      <c r="J25" s="57"/>
    </row>
    <row r="26" spans="1:10" ht="27.75" customHeight="1">
      <c r="A26" s="13">
        <v>22</v>
      </c>
      <c r="B26" s="56">
        <f>IF(+'結成届'!$D$20&lt;&gt;"",+'結成届'!$D$20,"")</f>
      </c>
      <c r="C26" s="56"/>
      <c r="D26" s="57"/>
      <c r="E26" s="57"/>
      <c r="F26" s="57"/>
      <c r="G26" s="57"/>
      <c r="H26" s="57"/>
      <c r="I26" s="57"/>
      <c r="J26" s="57"/>
    </row>
    <row r="27" spans="1:10" ht="27.75" customHeight="1">
      <c r="A27" s="13">
        <v>23</v>
      </c>
      <c r="B27" s="56">
        <f>IF(+'結成届'!$D$20&lt;&gt;"",+'結成届'!$D$20,"")</f>
      </c>
      <c r="C27" s="56"/>
      <c r="D27" s="57"/>
      <c r="E27" s="57"/>
      <c r="F27" s="57"/>
      <c r="G27" s="57"/>
      <c r="H27" s="57"/>
      <c r="I27" s="57"/>
      <c r="J27" s="57"/>
    </row>
    <row r="28" spans="1:10" ht="27.75" customHeight="1">
      <c r="A28" s="13">
        <v>24</v>
      </c>
      <c r="B28" s="56">
        <f>IF(+'結成届'!$D$20&lt;&gt;"",+'結成届'!$D$20,"")</f>
      </c>
      <c r="C28" s="56"/>
      <c r="D28" s="57"/>
      <c r="E28" s="57"/>
      <c r="F28" s="57"/>
      <c r="G28" s="57"/>
      <c r="H28" s="57"/>
      <c r="I28" s="57"/>
      <c r="J28" s="57"/>
    </row>
    <row r="29" spans="1:10" ht="27.75" customHeight="1">
      <c r="A29" s="13">
        <v>25</v>
      </c>
      <c r="B29" s="56">
        <f>IF(+'結成届'!$D$20&lt;&gt;"",+'結成届'!$D$20,"")</f>
      </c>
      <c r="C29" s="56"/>
      <c r="D29" s="57"/>
      <c r="E29" s="57"/>
      <c r="F29" s="57"/>
      <c r="G29" s="57"/>
      <c r="H29" s="57"/>
      <c r="I29" s="57"/>
      <c r="J29" s="57"/>
    </row>
    <row r="30" spans="1:10" ht="27.75" customHeight="1">
      <c r="A30" s="13">
        <v>26</v>
      </c>
      <c r="B30" s="56">
        <f>IF(+'結成届'!$D$20&lt;&gt;"",+'結成届'!$D$20,"")</f>
      </c>
      <c r="C30" s="56"/>
      <c r="D30" s="57"/>
      <c r="E30" s="57"/>
      <c r="F30" s="57"/>
      <c r="G30" s="57"/>
      <c r="H30" s="57"/>
      <c r="I30" s="57"/>
      <c r="J30" s="57"/>
    </row>
    <row r="31" spans="1:10" ht="27.75" customHeight="1">
      <c r="A31" s="13">
        <v>27</v>
      </c>
      <c r="B31" s="56">
        <f>IF(+'結成届'!$D$20&lt;&gt;"",+'結成届'!$D$20,"")</f>
      </c>
      <c r="C31" s="56"/>
      <c r="D31" s="57"/>
      <c r="E31" s="57"/>
      <c r="F31" s="57"/>
      <c r="G31" s="57"/>
      <c r="H31" s="57"/>
      <c r="I31" s="57"/>
      <c r="J31" s="57"/>
    </row>
    <row r="32" spans="1:10" ht="27.75" customHeight="1">
      <c r="A32" s="13">
        <v>28</v>
      </c>
      <c r="B32" s="56">
        <f>IF(+'結成届'!$D$20&lt;&gt;"",+'結成届'!$D$20,"")</f>
      </c>
      <c r="C32" s="56"/>
      <c r="D32" s="57"/>
      <c r="E32" s="57"/>
      <c r="F32" s="57"/>
      <c r="G32" s="57"/>
      <c r="H32" s="57"/>
      <c r="I32" s="57"/>
      <c r="J32" s="57"/>
    </row>
    <row r="33" spans="1:10" ht="27.75" customHeight="1">
      <c r="A33" s="13">
        <v>29</v>
      </c>
      <c r="B33" s="56">
        <f>IF(+'結成届'!$D$20&lt;&gt;"",+'結成届'!$D$20,"")</f>
      </c>
      <c r="C33" s="56"/>
      <c r="D33" s="57"/>
      <c r="E33" s="57"/>
      <c r="F33" s="57"/>
      <c r="G33" s="57"/>
      <c r="H33" s="57"/>
      <c r="I33" s="57"/>
      <c r="J33" s="57"/>
    </row>
    <row r="34" spans="1:10" ht="27.75" customHeight="1">
      <c r="A34" s="13">
        <v>30</v>
      </c>
      <c r="B34" s="56">
        <f>IF(+'結成届'!$D$20&lt;&gt;"",+'結成届'!$D$20,"")</f>
      </c>
      <c r="C34" s="56"/>
      <c r="D34" s="59"/>
      <c r="E34" s="59"/>
      <c r="F34" s="59"/>
      <c r="G34" s="59"/>
      <c r="H34" s="59"/>
      <c r="I34" s="59"/>
      <c r="J34" s="59"/>
    </row>
    <row r="35" spans="1:10" ht="27.75" customHeight="1">
      <c r="A35" s="13">
        <v>31</v>
      </c>
      <c r="B35" s="56">
        <f>IF(+'結成届'!$D$20&lt;&gt;"",+'結成届'!$D$20,"")</f>
      </c>
      <c r="C35" s="56"/>
      <c r="D35" s="57"/>
      <c r="E35" s="57"/>
      <c r="F35" s="57"/>
      <c r="G35" s="57"/>
      <c r="H35" s="57"/>
      <c r="I35" s="57"/>
      <c r="J35" s="57"/>
    </row>
    <row r="36" spans="1:10" ht="27.75" customHeight="1">
      <c r="A36" s="13">
        <v>32</v>
      </c>
      <c r="B36" s="56">
        <f>IF(+'結成届'!$D$20&lt;&gt;"",+'結成届'!$D$20,"")</f>
      </c>
      <c r="C36" s="56"/>
      <c r="D36" s="57"/>
      <c r="E36" s="57"/>
      <c r="F36" s="57"/>
      <c r="G36" s="57"/>
      <c r="H36" s="57"/>
      <c r="I36" s="57"/>
      <c r="J36" s="57"/>
    </row>
    <row r="37" spans="1:10" ht="27.75" customHeight="1">
      <c r="A37" s="13">
        <v>33</v>
      </c>
      <c r="B37" s="56">
        <f>IF(+'結成届'!$D$20&lt;&gt;"",+'結成届'!$D$20,"")</f>
      </c>
      <c r="C37" s="56"/>
      <c r="D37" s="57"/>
      <c r="E37" s="57"/>
      <c r="F37" s="57"/>
      <c r="G37" s="57"/>
      <c r="H37" s="57"/>
      <c r="I37" s="57"/>
      <c r="J37" s="57"/>
    </row>
    <row r="38" spans="1:10" ht="27.75" customHeight="1">
      <c r="A38" s="13">
        <v>34</v>
      </c>
      <c r="B38" s="56">
        <f>IF(+'結成届'!$D$20&lt;&gt;"",+'結成届'!$D$20,"")</f>
      </c>
      <c r="C38" s="56"/>
      <c r="D38" s="57"/>
      <c r="E38" s="57"/>
      <c r="F38" s="57"/>
      <c r="G38" s="57"/>
      <c r="H38" s="57"/>
      <c r="I38" s="57"/>
      <c r="J38" s="57"/>
    </row>
    <row r="39" spans="1:10" ht="27.75" customHeight="1">
      <c r="A39" s="13">
        <v>35</v>
      </c>
      <c r="B39" s="56">
        <f>IF(+'結成届'!$D$20&lt;&gt;"",+'結成届'!$D$20,"")</f>
      </c>
      <c r="C39" s="56"/>
      <c r="D39" s="57"/>
      <c r="E39" s="57"/>
      <c r="F39" s="57"/>
      <c r="G39" s="57"/>
      <c r="H39" s="57"/>
      <c r="I39" s="57"/>
      <c r="J39" s="57"/>
    </row>
    <row r="40" spans="1:10" ht="27.75" customHeight="1">
      <c r="A40" s="13">
        <v>36</v>
      </c>
      <c r="B40" s="56">
        <f>IF(+'結成届'!$D$20&lt;&gt;"",+'結成届'!$D$20,"")</f>
      </c>
      <c r="C40" s="56"/>
      <c r="D40" s="57"/>
      <c r="E40" s="57"/>
      <c r="F40" s="57"/>
      <c r="G40" s="57"/>
      <c r="H40" s="57"/>
      <c r="I40" s="57"/>
      <c r="J40" s="57"/>
    </row>
    <row r="41" spans="1:10" ht="27.75" customHeight="1">
      <c r="A41" s="13">
        <v>37</v>
      </c>
      <c r="B41" s="56">
        <f>IF(+'結成届'!$D$20&lt;&gt;"",+'結成届'!$D$20,"")</f>
      </c>
      <c r="C41" s="56"/>
      <c r="D41" s="57"/>
      <c r="E41" s="57"/>
      <c r="F41" s="57"/>
      <c r="G41" s="57"/>
      <c r="H41" s="57"/>
      <c r="I41" s="57"/>
      <c r="J41" s="57"/>
    </row>
    <row r="42" spans="1:10" ht="27.75" customHeight="1">
      <c r="A42" s="13">
        <v>38</v>
      </c>
      <c r="B42" s="56">
        <f>IF(+'結成届'!$D$20&lt;&gt;"",+'結成届'!$D$20,"")</f>
      </c>
      <c r="C42" s="56"/>
      <c r="D42" s="57"/>
      <c r="E42" s="57"/>
      <c r="F42" s="57"/>
      <c r="G42" s="57"/>
      <c r="H42" s="57"/>
      <c r="I42" s="57"/>
      <c r="J42" s="57"/>
    </row>
    <row r="43" spans="1:10" ht="27.75" customHeight="1">
      <c r="A43" s="13">
        <v>39</v>
      </c>
      <c r="B43" s="56">
        <f>IF(+'結成届'!$D$20&lt;&gt;"",+'結成届'!$D$20,"")</f>
      </c>
      <c r="C43" s="56"/>
      <c r="D43" s="57"/>
      <c r="E43" s="57"/>
      <c r="F43" s="57"/>
      <c r="G43" s="57"/>
      <c r="H43" s="57"/>
      <c r="I43" s="57"/>
      <c r="J43" s="57"/>
    </row>
    <row r="44" spans="1:10" ht="27.75" customHeight="1">
      <c r="A44" s="13">
        <v>40</v>
      </c>
      <c r="B44" s="56">
        <f>IF(+'結成届'!$D$20&lt;&gt;"",+'結成届'!$D$20,"")</f>
      </c>
      <c r="C44" s="56"/>
      <c r="D44" s="57"/>
      <c r="E44" s="57"/>
      <c r="F44" s="57"/>
      <c r="G44" s="57"/>
      <c r="H44" s="57"/>
      <c r="I44" s="57"/>
      <c r="J44" s="57"/>
    </row>
    <row r="45" spans="1:10" ht="27.75" customHeight="1">
      <c r="A45" s="13">
        <v>41</v>
      </c>
      <c r="B45" s="56">
        <f>IF(+'結成届'!$D$20&lt;&gt;"",+'結成届'!$D$20,"")</f>
      </c>
      <c r="C45" s="56"/>
      <c r="D45" s="57"/>
      <c r="E45" s="57"/>
      <c r="F45" s="57"/>
      <c r="G45" s="57"/>
      <c r="H45" s="57"/>
      <c r="I45" s="57"/>
      <c r="J45" s="57"/>
    </row>
    <row r="46" spans="1:10" ht="27.75" customHeight="1">
      <c r="A46" s="13">
        <v>42</v>
      </c>
      <c r="B46" s="56">
        <f>IF(+'結成届'!$D$20&lt;&gt;"",+'結成届'!$D$20,"")</f>
      </c>
      <c r="C46" s="56"/>
      <c r="D46" s="57"/>
      <c r="E46" s="57"/>
      <c r="F46" s="57"/>
      <c r="G46" s="57"/>
      <c r="H46" s="57"/>
      <c r="I46" s="57"/>
      <c r="J46" s="57"/>
    </row>
    <row r="47" spans="1:10" ht="27.75" customHeight="1">
      <c r="A47" s="13">
        <v>43</v>
      </c>
      <c r="B47" s="56">
        <f>IF(+'結成届'!$D$20&lt;&gt;"",+'結成届'!$D$20,"")</f>
      </c>
      <c r="C47" s="56"/>
      <c r="D47" s="57"/>
      <c r="E47" s="57"/>
      <c r="F47" s="57"/>
      <c r="G47" s="57"/>
      <c r="H47" s="57"/>
      <c r="I47" s="57"/>
      <c r="J47" s="57"/>
    </row>
    <row r="48" spans="1:10" ht="27.75" customHeight="1">
      <c r="A48" s="13">
        <v>44</v>
      </c>
      <c r="B48" s="56">
        <f>IF(+'結成届'!$D$20&lt;&gt;"",+'結成届'!$D$20,"")</f>
      </c>
      <c r="C48" s="56"/>
      <c r="D48" s="57"/>
      <c r="E48" s="57"/>
      <c r="F48" s="57"/>
      <c r="G48" s="57"/>
      <c r="H48" s="57"/>
      <c r="I48" s="58"/>
      <c r="J48" s="57"/>
    </row>
    <row r="49" spans="1:10" ht="27.75" customHeight="1">
      <c r="A49" s="13">
        <v>45</v>
      </c>
      <c r="B49" s="56">
        <f>IF(+'結成届'!$D$20&lt;&gt;"",+'結成届'!$D$20,"")</f>
      </c>
      <c r="C49" s="56"/>
      <c r="D49" s="57"/>
      <c r="E49" s="57"/>
      <c r="F49" s="57"/>
      <c r="G49" s="57"/>
      <c r="H49" s="57"/>
      <c r="I49" s="57"/>
      <c r="J49" s="57"/>
    </row>
    <row r="50" spans="1:10" ht="27.75" customHeight="1">
      <c r="A50" s="13">
        <v>46</v>
      </c>
      <c r="B50" s="56">
        <f>IF(+'結成届'!$D$20&lt;&gt;"",+'結成届'!$D$20,"")</f>
      </c>
      <c r="C50" s="56"/>
      <c r="D50" s="57"/>
      <c r="E50" s="57"/>
      <c r="F50" s="57"/>
      <c r="G50" s="57"/>
      <c r="H50" s="57"/>
      <c r="I50" s="57"/>
      <c r="J50" s="57"/>
    </row>
    <row r="51" spans="1:10" ht="27.75" customHeight="1">
      <c r="A51" s="13">
        <v>47</v>
      </c>
      <c r="B51" s="56">
        <f>IF(+'結成届'!$D$20&lt;&gt;"",+'結成届'!$D$20,"")</f>
      </c>
      <c r="C51" s="56"/>
      <c r="D51" s="57"/>
      <c r="E51" s="57"/>
      <c r="F51" s="57"/>
      <c r="G51" s="57"/>
      <c r="H51" s="57"/>
      <c r="I51" s="57"/>
      <c r="J51" s="57"/>
    </row>
    <row r="52" spans="1:10" ht="27.75" customHeight="1">
      <c r="A52" s="13">
        <v>48</v>
      </c>
      <c r="B52" s="56">
        <f>IF(+'結成届'!$D$20&lt;&gt;"",+'結成届'!$D$20,"")</f>
      </c>
      <c r="C52" s="56"/>
      <c r="D52" s="57"/>
      <c r="E52" s="57"/>
      <c r="F52" s="57"/>
      <c r="G52" s="57"/>
      <c r="H52" s="57"/>
      <c r="I52" s="57"/>
      <c r="J52" s="57"/>
    </row>
    <row r="53" spans="1:10" ht="27.75" customHeight="1">
      <c r="A53" s="13">
        <v>49</v>
      </c>
      <c r="B53" s="56">
        <f>IF(+'結成届'!$D$20&lt;&gt;"",+'結成届'!$D$20,"")</f>
      </c>
      <c r="C53" s="56"/>
      <c r="D53" s="57"/>
      <c r="E53" s="57"/>
      <c r="F53" s="57"/>
      <c r="G53" s="57"/>
      <c r="H53" s="57"/>
      <c r="I53" s="57"/>
      <c r="J53" s="57"/>
    </row>
    <row r="54" spans="1:10" ht="27.75" customHeight="1">
      <c r="A54" s="13">
        <v>50</v>
      </c>
      <c r="B54" s="56">
        <f>IF(+'結成届'!$D$20&lt;&gt;"",+'結成届'!$D$20,"")</f>
      </c>
      <c r="C54" s="56"/>
      <c r="D54" s="57"/>
      <c r="E54" s="57"/>
      <c r="F54" s="57"/>
      <c r="G54" s="57"/>
      <c r="H54" s="57"/>
      <c r="I54" s="57"/>
      <c r="J54" s="57"/>
    </row>
    <row r="55" spans="1:10" ht="27.75" customHeight="1">
      <c r="A55" s="13">
        <v>51</v>
      </c>
      <c r="B55" s="56">
        <f>IF(+'結成届'!$D$20&lt;&gt;"",+'結成届'!$D$20,"")</f>
      </c>
      <c r="C55" s="56"/>
      <c r="D55" s="57"/>
      <c r="E55" s="57"/>
      <c r="F55" s="57"/>
      <c r="G55" s="57"/>
      <c r="H55" s="57"/>
      <c r="I55" s="57"/>
      <c r="J55" s="57"/>
    </row>
    <row r="56" spans="1:10" ht="27.75" customHeight="1">
      <c r="A56" s="13">
        <v>52</v>
      </c>
      <c r="B56" s="56">
        <f>IF(+'結成届'!$D$20&lt;&gt;"",+'結成届'!$D$20,"")</f>
      </c>
      <c r="C56" s="56"/>
      <c r="D56" s="57"/>
      <c r="E56" s="57"/>
      <c r="F56" s="57"/>
      <c r="G56" s="57"/>
      <c r="H56" s="57"/>
      <c r="I56" s="57"/>
      <c r="J56" s="57"/>
    </row>
    <row r="57" spans="1:10" ht="27.75" customHeight="1">
      <c r="A57" s="13">
        <v>53</v>
      </c>
      <c r="B57" s="56">
        <f>IF(+'結成届'!$D$20&lt;&gt;"",+'結成届'!$D$20,"")</f>
      </c>
      <c r="C57" s="56"/>
      <c r="D57" s="57"/>
      <c r="E57" s="57"/>
      <c r="F57" s="57"/>
      <c r="G57" s="57"/>
      <c r="H57" s="57"/>
      <c r="I57" s="57"/>
      <c r="J57" s="57"/>
    </row>
    <row r="58" spans="1:10" ht="27.75" customHeight="1">
      <c r="A58" s="13">
        <v>54</v>
      </c>
      <c r="B58" s="56">
        <f>IF(+'結成届'!$D$20&lt;&gt;"",+'結成届'!$D$20,"")</f>
      </c>
      <c r="C58" s="56"/>
      <c r="D58" s="57"/>
      <c r="E58" s="57"/>
      <c r="F58" s="57"/>
      <c r="G58" s="57"/>
      <c r="H58" s="57"/>
      <c r="I58" s="57"/>
      <c r="J58" s="57"/>
    </row>
    <row r="59" spans="1:10" ht="27.75" customHeight="1">
      <c r="A59" s="13">
        <v>55</v>
      </c>
      <c r="B59" s="56">
        <f>IF(+'結成届'!$D$20&lt;&gt;"",+'結成届'!$D$20,"")</f>
      </c>
      <c r="C59" s="56"/>
      <c r="D59" s="57"/>
      <c r="E59" s="57"/>
      <c r="F59" s="57"/>
      <c r="G59" s="57"/>
      <c r="H59" s="57"/>
      <c r="I59" s="57"/>
      <c r="J59" s="57"/>
    </row>
    <row r="60" spans="1:10" ht="27.75" customHeight="1">
      <c r="A60" s="13">
        <v>56</v>
      </c>
      <c r="B60" s="56">
        <f>IF(+'結成届'!$D$20&lt;&gt;"",+'結成届'!$D$20,"")</f>
      </c>
      <c r="C60" s="56"/>
      <c r="D60" s="57"/>
      <c r="E60" s="57"/>
      <c r="F60" s="57"/>
      <c r="G60" s="57"/>
      <c r="H60" s="57"/>
      <c r="I60" s="57"/>
      <c r="J60" s="57"/>
    </row>
    <row r="61" spans="1:10" ht="27.75" customHeight="1">
      <c r="A61" s="13">
        <v>57</v>
      </c>
      <c r="B61" s="56">
        <f>IF(+'結成届'!$D$20&lt;&gt;"",+'結成届'!$D$20,"")</f>
      </c>
      <c r="C61" s="56"/>
      <c r="D61" s="57"/>
      <c r="E61" s="57"/>
      <c r="F61" s="57"/>
      <c r="G61" s="57"/>
      <c r="H61" s="57"/>
      <c r="I61" s="57"/>
      <c r="J61" s="57"/>
    </row>
    <row r="62" spans="1:10" ht="27.75" customHeight="1">
      <c r="A62" s="13">
        <v>58</v>
      </c>
      <c r="B62" s="56">
        <f>IF(+'結成届'!$D$20&lt;&gt;"",+'結成届'!$D$20,"")</f>
      </c>
      <c r="C62" s="56"/>
      <c r="D62" s="57"/>
      <c r="E62" s="57"/>
      <c r="F62" s="57"/>
      <c r="G62" s="57"/>
      <c r="H62" s="57"/>
      <c r="I62" s="57"/>
      <c r="J62" s="57"/>
    </row>
    <row r="63" spans="1:10" ht="27.75" customHeight="1">
      <c r="A63" s="13">
        <v>59</v>
      </c>
      <c r="B63" s="56">
        <f>IF(+'結成届'!$D$20&lt;&gt;"",+'結成届'!$D$20,"")</f>
      </c>
      <c r="C63" s="56"/>
      <c r="D63" s="57"/>
      <c r="E63" s="57"/>
      <c r="F63" s="57"/>
      <c r="G63" s="57"/>
      <c r="H63" s="57"/>
      <c r="I63" s="57"/>
      <c r="J63" s="57"/>
    </row>
    <row r="64" spans="1:10" ht="27.75" customHeight="1">
      <c r="A64" s="13">
        <v>60</v>
      </c>
      <c r="B64" s="56">
        <f>IF(+'結成届'!$D$20&lt;&gt;"",+'結成届'!$D$20,"")</f>
      </c>
      <c r="C64" s="56"/>
      <c r="D64" s="57"/>
      <c r="E64" s="57"/>
      <c r="F64" s="57"/>
      <c r="G64" s="57"/>
      <c r="H64" s="57"/>
      <c r="I64" s="57"/>
      <c r="J64" s="57"/>
    </row>
    <row r="65" spans="1:10" ht="27.75" customHeight="1">
      <c r="A65" s="13">
        <v>61</v>
      </c>
      <c r="B65" s="56">
        <f>IF(+'結成届'!$D$20&lt;&gt;"",+'結成届'!$D$20,"")</f>
      </c>
      <c r="C65" s="56"/>
      <c r="D65" s="57"/>
      <c r="E65" s="57"/>
      <c r="F65" s="57"/>
      <c r="G65" s="57"/>
      <c r="H65" s="57"/>
      <c r="I65" s="57"/>
      <c r="J65" s="57"/>
    </row>
    <row r="66" spans="1:10" ht="27.75" customHeight="1">
      <c r="A66" s="13">
        <v>62</v>
      </c>
      <c r="B66" s="56">
        <f>IF(+'結成届'!$D$20&lt;&gt;"",+'結成届'!$D$20,"")</f>
      </c>
      <c r="C66" s="56"/>
      <c r="D66" s="57"/>
      <c r="E66" s="57"/>
      <c r="F66" s="57"/>
      <c r="G66" s="57"/>
      <c r="H66" s="57"/>
      <c r="I66" s="57"/>
      <c r="J66" s="57"/>
    </row>
    <row r="67" spans="1:10" ht="27.75" customHeight="1">
      <c r="A67" s="13">
        <v>63</v>
      </c>
      <c r="B67" s="56"/>
      <c r="C67" s="56"/>
      <c r="D67" s="57"/>
      <c r="E67" s="57"/>
      <c r="F67" s="57"/>
      <c r="G67" s="57"/>
      <c r="H67" s="57"/>
      <c r="I67" s="57"/>
      <c r="J67" s="57"/>
    </row>
    <row r="68" spans="1:10" ht="27.75" customHeight="1">
      <c r="A68" s="13">
        <v>64</v>
      </c>
      <c r="B68" s="56"/>
      <c r="C68" s="56"/>
      <c r="D68" s="57"/>
      <c r="E68" s="57"/>
      <c r="F68" s="57"/>
      <c r="G68" s="57"/>
      <c r="H68" s="57"/>
      <c r="I68" s="57"/>
      <c r="J68" s="57"/>
    </row>
    <row r="69" spans="1:10" ht="27.75" customHeight="1">
      <c r="A69" s="13">
        <v>65</v>
      </c>
      <c r="B69" s="56"/>
      <c r="C69" s="56"/>
      <c r="D69" s="57"/>
      <c r="E69" s="57"/>
      <c r="F69" s="57"/>
      <c r="G69" s="57"/>
      <c r="H69" s="57"/>
      <c r="I69" s="57"/>
      <c r="J69" s="57"/>
    </row>
    <row r="70" spans="1:10" ht="27.75" customHeight="1">
      <c r="A70" s="13">
        <v>66</v>
      </c>
      <c r="B70" s="56"/>
      <c r="C70" s="56"/>
      <c r="D70" s="57"/>
      <c r="E70" s="57"/>
      <c r="F70" s="57"/>
      <c r="G70" s="57"/>
      <c r="H70" s="57"/>
      <c r="I70" s="57"/>
      <c r="J70" s="57"/>
    </row>
    <row r="71" spans="1:10" ht="27.75" customHeight="1">
      <c r="A71" s="13">
        <v>67</v>
      </c>
      <c r="B71" s="56"/>
      <c r="C71" s="56"/>
      <c r="D71" s="57"/>
      <c r="E71" s="57"/>
      <c r="F71" s="57"/>
      <c r="G71" s="57"/>
      <c r="H71" s="57"/>
      <c r="I71" s="57"/>
      <c r="J71" s="57"/>
    </row>
    <row r="72" spans="1:10" ht="27.75" customHeight="1">
      <c r="A72" s="13">
        <v>68</v>
      </c>
      <c r="B72" s="56"/>
      <c r="C72" s="56"/>
      <c r="D72" s="57"/>
      <c r="E72" s="57"/>
      <c r="F72" s="57"/>
      <c r="G72" s="57"/>
      <c r="H72" s="57"/>
      <c r="I72" s="57"/>
      <c r="J72" s="57"/>
    </row>
    <row r="73" spans="1:10" ht="27.75" customHeight="1">
      <c r="A73" s="13">
        <v>69</v>
      </c>
      <c r="B73" s="56"/>
      <c r="C73" s="56"/>
      <c r="D73" s="57"/>
      <c r="E73" s="57"/>
      <c r="F73" s="57"/>
      <c r="G73" s="57"/>
      <c r="H73" s="57"/>
      <c r="I73" s="57"/>
      <c r="J73" s="57"/>
    </row>
    <row r="74" spans="1:10" ht="27.75" customHeight="1">
      <c r="A74" s="13">
        <v>70</v>
      </c>
      <c r="B74" s="56"/>
      <c r="C74" s="56"/>
      <c r="D74" s="57"/>
      <c r="E74" s="57"/>
      <c r="F74" s="57"/>
      <c r="G74" s="57"/>
      <c r="H74" s="57"/>
      <c r="I74" s="57"/>
      <c r="J74" s="57"/>
    </row>
    <row r="75" spans="1:10" ht="27.75" customHeight="1">
      <c r="A75" s="13">
        <v>71</v>
      </c>
      <c r="B75" s="56"/>
      <c r="C75" s="56"/>
      <c r="D75" s="57"/>
      <c r="E75" s="57"/>
      <c r="F75" s="57"/>
      <c r="G75" s="57"/>
      <c r="H75" s="57"/>
      <c r="I75" s="57"/>
      <c r="J75" s="57"/>
    </row>
    <row r="76" spans="1:10" ht="27.75" customHeight="1">
      <c r="A76" s="13">
        <v>72</v>
      </c>
      <c r="B76" s="56"/>
      <c r="C76" s="56"/>
      <c r="D76" s="57"/>
      <c r="E76" s="57"/>
      <c r="F76" s="57"/>
      <c r="G76" s="57"/>
      <c r="H76" s="57"/>
      <c r="I76" s="57"/>
      <c r="J76" s="57"/>
    </row>
    <row r="77" spans="1:10" ht="27.75" customHeight="1">
      <c r="A77" s="13">
        <v>73</v>
      </c>
      <c r="B77" s="56"/>
      <c r="C77" s="56"/>
      <c r="D77" s="57"/>
      <c r="E77" s="57"/>
      <c r="F77" s="57"/>
      <c r="G77" s="57"/>
      <c r="H77" s="57"/>
      <c r="I77" s="57"/>
      <c r="J77" s="57"/>
    </row>
    <row r="78" spans="1:10" ht="27.75" customHeight="1">
      <c r="A78" s="13">
        <v>74</v>
      </c>
      <c r="B78" s="56"/>
      <c r="C78" s="56"/>
      <c r="D78" s="57"/>
      <c r="E78" s="57"/>
      <c r="F78" s="57"/>
      <c r="G78" s="57"/>
      <c r="H78" s="57"/>
      <c r="I78" s="57"/>
      <c r="J78" s="57"/>
    </row>
    <row r="79" spans="1:10" ht="27.75" customHeight="1">
      <c r="A79" s="13">
        <v>75</v>
      </c>
      <c r="B79" s="56"/>
      <c r="C79" s="56"/>
      <c r="D79" s="57"/>
      <c r="E79" s="57"/>
      <c r="F79" s="57"/>
      <c r="G79" s="57"/>
      <c r="H79" s="57"/>
      <c r="I79" s="57"/>
      <c r="J79" s="57"/>
    </row>
    <row r="80" spans="1:10" ht="27.75" customHeight="1">
      <c r="A80" s="13">
        <v>76</v>
      </c>
      <c r="B80" s="56"/>
      <c r="C80" s="56"/>
      <c r="D80" s="57"/>
      <c r="E80" s="57"/>
      <c r="F80" s="57"/>
      <c r="G80" s="57"/>
      <c r="H80" s="57"/>
      <c r="I80" s="57"/>
      <c r="J80" s="57"/>
    </row>
    <row r="81" spans="1:10" ht="27.75" customHeight="1">
      <c r="A81" s="13">
        <v>77</v>
      </c>
      <c r="B81" s="56"/>
      <c r="C81" s="56"/>
      <c r="D81" s="57"/>
      <c r="E81" s="57"/>
      <c r="F81" s="57"/>
      <c r="G81" s="57"/>
      <c r="H81" s="57"/>
      <c r="I81" s="57"/>
      <c r="J81" s="57"/>
    </row>
    <row r="82" spans="1:10" ht="27.75" customHeight="1">
      <c r="A82" s="13">
        <v>78</v>
      </c>
      <c r="B82" s="56"/>
      <c r="C82" s="56"/>
      <c r="D82" s="57"/>
      <c r="E82" s="57"/>
      <c r="F82" s="57"/>
      <c r="G82" s="57"/>
      <c r="H82" s="57"/>
      <c r="I82" s="57"/>
      <c r="J82" s="57"/>
    </row>
    <row r="83" spans="1:10" ht="27.75" customHeight="1">
      <c r="A83" s="13">
        <v>79</v>
      </c>
      <c r="B83" s="56"/>
      <c r="C83" s="56"/>
      <c r="D83" s="57"/>
      <c r="E83" s="57"/>
      <c r="F83" s="57"/>
      <c r="G83" s="57"/>
      <c r="H83" s="57"/>
      <c r="I83" s="57"/>
      <c r="J83" s="57"/>
    </row>
    <row r="84" spans="1:10" ht="27.75" customHeight="1">
      <c r="A84" s="13">
        <v>80</v>
      </c>
      <c r="B84" s="56"/>
      <c r="C84" s="56"/>
      <c r="D84" s="57"/>
      <c r="E84" s="57"/>
      <c r="F84" s="57"/>
      <c r="G84" s="57"/>
      <c r="H84" s="57"/>
      <c r="I84" s="57"/>
      <c r="J84" s="57"/>
    </row>
    <row r="85" spans="1:10" ht="27.75" customHeight="1">
      <c r="A85" s="13">
        <v>81</v>
      </c>
      <c r="B85" s="56"/>
      <c r="C85" s="56"/>
      <c r="D85" s="57"/>
      <c r="E85" s="57"/>
      <c r="F85" s="57"/>
      <c r="G85" s="57"/>
      <c r="H85" s="57"/>
      <c r="I85" s="57"/>
      <c r="J85" s="57"/>
    </row>
    <row r="86" spans="1:10" ht="27.75" customHeight="1">
      <c r="A86" s="13">
        <v>82</v>
      </c>
      <c r="B86" s="56"/>
      <c r="C86" s="56"/>
      <c r="D86" s="57"/>
      <c r="E86" s="57"/>
      <c r="F86" s="57"/>
      <c r="G86" s="57"/>
      <c r="H86" s="57"/>
      <c r="I86" s="57"/>
      <c r="J86" s="57"/>
    </row>
    <row r="87" spans="1:10" ht="27.75" customHeight="1">
      <c r="A87" s="13">
        <v>83</v>
      </c>
      <c r="B87" s="56"/>
      <c r="C87" s="56"/>
      <c r="D87" s="57"/>
      <c r="E87" s="57"/>
      <c r="F87" s="57"/>
      <c r="G87" s="57"/>
      <c r="H87" s="57"/>
      <c r="I87" s="57"/>
      <c r="J87" s="57"/>
    </row>
    <row r="88" spans="1:10" ht="27.75" customHeight="1">
      <c r="A88" s="13">
        <v>84</v>
      </c>
      <c r="B88" s="56"/>
      <c r="C88" s="56"/>
      <c r="D88" s="57"/>
      <c r="E88" s="57"/>
      <c r="F88" s="57"/>
      <c r="G88" s="57"/>
      <c r="H88" s="57"/>
      <c r="I88" s="57"/>
      <c r="J88" s="57"/>
    </row>
    <row r="89" spans="1:10" ht="27.75" customHeight="1">
      <c r="A89" s="13">
        <v>85</v>
      </c>
      <c r="B89" s="56"/>
      <c r="C89" s="56"/>
      <c r="D89" s="57"/>
      <c r="E89" s="57"/>
      <c r="F89" s="57"/>
      <c r="G89" s="57"/>
      <c r="H89" s="57"/>
      <c r="I89" s="57"/>
      <c r="J89" s="57"/>
    </row>
    <row r="90" spans="1:10" ht="27.75" customHeight="1">
      <c r="A90" s="13">
        <v>86</v>
      </c>
      <c r="B90" s="56"/>
      <c r="C90" s="56"/>
      <c r="D90" s="57"/>
      <c r="E90" s="57"/>
      <c r="F90" s="57"/>
      <c r="G90" s="57"/>
      <c r="H90" s="57"/>
      <c r="I90" s="57"/>
      <c r="J90" s="57"/>
    </row>
    <row r="91" spans="1:10" ht="27.75" customHeight="1">
      <c r="A91" s="13">
        <v>87</v>
      </c>
      <c r="B91" s="56"/>
      <c r="C91" s="56"/>
      <c r="D91" s="57"/>
      <c r="E91" s="57"/>
      <c r="F91" s="57"/>
      <c r="G91" s="57"/>
      <c r="H91" s="57"/>
      <c r="I91" s="57"/>
      <c r="J91" s="57"/>
    </row>
    <row r="92" spans="1:10" ht="27.75" customHeight="1">
      <c r="A92" s="13">
        <v>88</v>
      </c>
      <c r="B92" s="56"/>
      <c r="C92" s="56"/>
      <c r="D92" s="57"/>
      <c r="E92" s="57"/>
      <c r="F92" s="57"/>
      <c r="G92" s="57"/>
      <c r="H92" s="57"/>
      <c r="I92" s="57"/>
      <c r="J92" s="57"/>
    </row>
    <row r="93" spans="1:10" ht="27.75" customHeight="1">
      <c r="A93" s="13">
        <v>89</v>
      </c>
      <c r="B93" s="56"/>
      <c r="C93" s="56"/>
      <c r="D93" s="57"/>
      <c r="E93" s="57"/>
      <c r="F93" s="57"/>
      <c r="G93" s="57"/>
      <c r="H93" s="57"/>
      <c r="I93" s="57"/>
      <c r="J93" s="57"/>
    </row>
    <row r="94" spans="1:10" ht="27.75" customHeight="1">
      <c r="A94" s="13">
        <v>90</v>
      </c>
      <c r="B94" s="56"/>
      <c r="C94" s="56"/>
      <c r="D94" s="57"/>
      <c r="E94" s="57"/>
      <c r="F94" s="57"/>
      <c r="G94" s="57"/>
      <c r="H94" s="57"/>
      <c r="I94" s="57"/>
      <c r="J94" s="57"/>
    </row>
    <row r="95" spans="1:10" ht="27.75" customHeight="1">
      <c r="A95" s="13">
        <v>91</v>
      </c>
      <c r="B95" s="56"/>
      <c r="C95" s="56"/>
      <c r="D95" s="57"/>
      <c r="E95" s="57"/>
      <c r="F95" s="57"/>
      <c r="G95" s="57"/>
      <c r="H95" s="57"/>
      <c r="I95" s="57"/>
      <c r="J95" s="57"/>
    </row>
    <row r="96" spans="1:10" ht="27.75" customHeight="1">
      <c r="A96" s="13">
        <v>92</v>
      </c>
      <c r="B96" s="56"/>
      <c r="C96" s="56"/>
      <c r="D96" s="57"/>
      <c r="E96" s="57"/>
      <c r="F96" s="57"/>
      <c r="G96" s="57"/>
      <c r="H96" s="57"/>
      <c r="I96" s="57"/>
      <c r="J96" s="57"/>
    </row>
    <row r="97" spans="1:10" ht="27.75" customHeight="1">
      <c r="A97" s="13">
        <v>93</v>
      </c>
      <c r="B97" s="56"/>
      <c r="C97" s="56"/>
      <c r="D97" s="57"/>
      <c r="E97" s="57"/>
      <c r="F97" s="57"/>
      <c r="G97" s="57"/>
      <c r="H97" s="57"/>
      <c r="I97" s="57"/>
      <c r="J97" s="57"/>
    </row>
    <row r="98" spans="1:10" ht="27.75" customHeight="1">
      <c r="A98" s="13">
        <v>94</v>
      </c>
      <c r="B98" s="56"/>
      <c r="C98" s="56"/>
      <c r="D98" s="57"/>
      <c r="E98" s="57"/>
      <c r="F98" s="57"/>
      <c r="G98" s="57"/>
      <c r="H98" s="57"/>
      <c r="I98" s="57"/>
      <c r="J98" s="57"/>
    </row>
    <row r="99" spans="1:10" ht="27.75" customHeight="1">
      <c r="A99" s="13">
        <v>95</v>
      </c>
      <c r="B99" s="56"/>
      <c r="C99" s="56"/>
      <c r="D99" s="57"/>
      <c r="E99" s="57"/>
      <c r="F99" s="57"/>
      <c r="G99" s="57"/>
      <c r="H99" s="57"/>
      <c r="I99" s="57"/>
      <c r="J99" s="57"/>
    </row>
    <row r="100" spans="1:10" ht="27.75" customHeight="1">
      <c r="A100" s="13">
        <v>96</v>
      </c>
      <c r="B100" s="56"/>
      <c r="C100" s="56"/>
      <c r="D100" s="57"/>
      <c r="E100" s="57"/>
      <c r="F100" s="57"/>
      <c r="G100" s="57"/>
      <c r="H100" s="57"/>
      <c r="I100" s="57"/>
      <c r="J100" s="57"/>
    </row>
    <row r="101" spans="1:10" ht="27.75" customHeight="1">
      <c r="A101" s="13">
        <v>97</v>
      </c>
      <c r="B101" s="56"/>
      <c r="C101" s="56"/>
      <c r="D101" s="57"/>
      <c r="E101" s="57"/>
      <c r="F101" s="57"/>
      <c r="G101" s="57"/>
      <c r="H101" s="57"/>
      <c r="I101" s="57"/>
      <c r="J101" s="57"/>
    </row>
    <row r="102" spans="1:10" ht="27.75" customHeight="1">
      <c r="A102" s="13">
        <v>98</v>
      </c>
      <c r="B102" s="56"/>
      <c r="C102" s="56"/>
      <c r="D102" s="57"/>
      <c r="E102" s="57"/>
      <c r="F102" s="57"/>
      <c r="G102" s="57"/>
      <c r="H102" s="57"/>
      <c r="I102" s="57"/>
      <c r="J102" s="57"/>
    </row>
    <row r="103" spans="1:10" ht="27.75" customHeight="1">
      <c r="A103" s="13">
        <v>99</v>
      </c>
      <c r="B103" s="56"/>
      <c r="C103" s="56"/>
      <c r="D103" s="57"/>
      <c r="E103" s="57"/>
      <c r="F103" s="57"/>
      <c r="G103" s="57"/>
      <c r="H103" s="57"/>
      <c r="I103" s="57"/>
      <c r="J103" s="57"/>
    </row>
    <row r="104" spans="1:10" ht="27.75" customHeight="1">
      <c r="A104" s="13">
        <v>100</v>
      </c>
      <c r="B104" s="56"/>
      <c r="C104" s="56"/>
      <c r="D104" s="57"/>
      <c r="E104" s="57"/>
      <c r="F104" s="57"/>
      <c r="G104" s="57"/>
      <c r="H104" s="57"/>
      <c r="I104" s="57"/>
      <c r="J104" s="57"/>
    </row>
    <row r="105" spans="1:10" ht="27.75" customHeight="1">
      <c r="A105" s="13">
        <v>101</v>
      </c>
      <c r="B105" s="56"/>
      <c r="C105" s="56"/>
      <c r="D105" s="57"/>
      <c r="E105" s="57"/>
      <c r="F105" s="57"/>
      <c r="G105" s="57"/>
      <c r="H105" s="57"/>
      <c r="I105" s="57"/>
      <c r="J105" s="57"/>
    </row>
    <row r="106" spans="1:10" ht="27.75" customHeight="1">
      <c r="A106" s="13">
        <v>102</v>
      </c>
      <c r="B106" s="56"/>
      <c r="C106" s="56"/>
      <c r="D106" s="57"/>
      <c r="E106" s="57"/>
      <c r="F106" s="57"/>
      <c r="G106" s="57"/>
      <c r="H106" s="57"/>
      <c r="I106" s="57"/>
      <c r="J106" s="57"/>
    </row>
    <row r="107" spans="1:10" ht="27.75" customHeight="1">
      <c r="A107" s="13">
        <v>103</v>
      </c>
      <c r="B107" s="56"/>
      <c r="C107" s="56"/>
      <c r="D107" s="57"/>
      <c r="E107" s="57"/>
      <c r="F107" s="57"/>
      <c r="G107" s="57"/>
      <c r="H107" s="57"/>
      <c r="I107" s="57"/>
      <c r="J107" s="57"/>
    </row>
    <row r="108" spans="1:10" ht="27.75" customHeight="1">
      <c r="A108" s="13">
        <v>104</v>
      </c>
      <c r="B108" s="56"/>
      <c r="C108" s="56"/>
      <c r="D108" s="57"/>
      <c r="E108" s="57"/>
      <c r="F108" s="57"/>
      <c r="G108" s="57"/>
      <c r="H108" s="57"/>
      <c r="I108" s="57"/>
      <c r="J108" s="57"/>
    </row>
    <row r="109" spans="1:10" ht="27.75" customHeight="1">
      <c r="A109" s="13">
        <v>105</v>
      </c>
      <c r="B109" s="56"/>
      <c r="C109" s="56"/>
      <c r="D109" s="57"/>
      <c r="E109" s="57"/>
      <c r="F109" s="57"/>
      <c r="G109" s="57"/>
      <c r="H109" s="57"/>
      <c r="I109" s="57"/>
      <c r="J109" s="57"/>
    </row>
    <row r="110" spans="1:10" ht="27.75" customHeight="1">
      <c r="A110" s="13">
        <v>106</v>
      </c>
      <c r="B110" s="56"/>
      <c r="C110" s="56"/>
      <c r="D110" s="57"/>
      <c r="E110" s="57"/>
      <c r="F110" s="57"/>
      <c r="G110" s="57"/>
      <c r="H110" s="57"/>
      <c r="I110" s="57"/>
      <c r="J110" s="57"/>
    </row>
    <row r="111" spans="1:10" ht="27.75" customHeight="1">
      <c r="A111" s="13">
        <v>107</v>
      </c>
      <c r="B111" s="56"/>
      <c r="C111" s="56"/>
      <c r="D111" s="57"/>
      <c r="E111" s="57"/>
      <c r="F111" s="57"/>
      <c r="G111" s="57"/>
      <c r="H111" s="57"/>
      <c r="I111" s="57"/>
      <c r="J111" s="57"/>
    </row>
    <row r="112" spans="1:10" ht="27.75" customHeight="1">
      <c r="A112" s="13">
        <v>108</v>
      </c>
      <c r="B112" s="56"/>
      <c r="C112" s="56"/>
      <c r="D112" s="57"/>
      <c r="E112" s="57"/>
      <c r="F112" s="57"/>
      <c r="G112" s="57"/>
      <c r="H112" s="57"/>
      <c r="I112" s="57"/>
      <c r="J112" s="57"/>
    </row>
    <row r="113" spans="1:10" ht="27.75" customHeight="1">
      <c r="A113" s="13">
        <v>109</v>
      </c>
      <c r="B113" s="56"/>
      <c r="C113" s="56"/>
      <c r="D113" s="57"/>
      <c r="E113" s="57"/>
      <c r="F113" s="57"/>
      <c r="G113" s="57"/>
      <c r="H113" s="57"/>
      <c r="I113" s="57"/>
      <c r="J113" s="57"/>
    </row>
    <row r="114" spans="1:10" ht="27.75" customHeight="1">
      <c r="A114" s="13">
        <v>110</v>
      </c>
      <c r="B114" s="56"/>
      <c r="C114" s="56"/>
      <c r="D114" s="57"/>
      <c r="E114" s="57"/>
      <c r="F114" s="57"/>
      <c r="G114" s="57"/>
      <c r="H114" s="57"/>
      <c r="I114" s="57"/>
      <c r="J114" s="57"/>
    </row>
    <row r="115" spans="1:10" ht="27.75" customHeight="1">
      <c r="A115" s="13">
        <v>111</v>
      </c>
      <c r="B115" s="56"/>
      <c r="C115" s="56"/>
      <c r="D115" s="57"/>
      <c r="E115" s="57"/>
      <c r="F115" s="57"/>
      <c r="G115" s="57"/>
      <c r="H115" s="57"/>
      <c r="I115" s="57"/>
      <c r="J115" s="57"/>
    </row>
    <row r="116" spans="1:10" ht="27.75" customHeight="1">
      <c r="A116" s="13">
        <v>112</v>
      </c>
      <c r="B116" s="56"/>
      <c r="C116" s="56"/>
      <c r="D116" s="57"/>
      <c r="E116" s="57"/>
      <c r="F116" s="57"/>
      <c r="G116" s="57"/>
      <c r="H116" s="57"/>
      <c r="I116" s="57"/>
      <c r="J116" s="57"/>
    </row>
    <row r="117" spans="1:10" ht="27.75" customHeight="1">
      <c r="A117" s="13">
        <v>113</v>
      </c>
      <c r="B117" s="56"/>
      <c r="C117" s="56"/>
      <c r="D117" s="57"/>
      <c r="E117" s="57"/>
      <c r="F117" s="57"/>
      <c r="G117" s="57"/>
      <c r="H117" s="57"/>
      <c r="I117" s="57"/>
      <c r="J117" s="57"/>
    </row>
    <row r="118" spans="1:10" ht="27.75" customHeight="1">
      <c r="A118" s="13">
        <v>114</v>
      </c>
      <c r="B118" s="56"/>
      <c r="C118" s="56"/>
      <c r="D118" s="57"/>
      <c r="E118" s="57"/>
      <c r="F118" s="57"/>
      <c r="G118" s="57"/>
      <c r="H118" s="57"/>
      <c r="I118" s="57"/>
      <c r="J118" s="57"/>
    </row>
    <row r="119" spans="1:10" ht="27.75" customHeight="1">
      <c r="A119" s="13">
        <v>115</v>
      </c>
      <c r="B119" s="56"/>
      <c r="C119" s="56"/>
      <c r="D119" s="57"/>
      <c r="E119" s="57"/>
      <c r="F119" s="57"/>
      <c r="G119" s="57"/>
      <c r="H119" s="57"/>
      <c r="I119" s="57"/>
      <c r="J119" s="57"/>
    </row>
    <row r="120" spans="1:10" ht="27.75" customHeight="1">
      <c r="A120" s="13">
        <v>116</v>
      </c>
      <c r="B120" s="56"/>
      <c r="C120" s="56"/>
      <c r="D120" s="57"/>
      <c r="E120" s="57"/>
      <c r="F120" s="57"/>
      <c r="G120" s="57"/>
      <c r="H120" s="57"/>
      <c r="I120" s="57"/>
      <c r="J120" s="57"/>
    </row>
    <row r="121" spans="1:10" ht="27.75" customHeight="1">
      <c r="A121" s="13">
        <v>117</v>
      </c>
      <c r="B121" s="56"/>
      <c r="C121" s="56"/>
      <c r="D121" s="57"/>
      <c r="E121" s="57"/>
      <c r="F121" s="57"/>
      <c r="G121" s="57"/>
      <c r="H121" s="57"/>
      <c r="I121" s="57"/>
      <c r="J121" s="57"/>
    </row>
    <row r="122" spans="1:10" ht="27.75" customHeight="1">
      <c r="A122" s="13">
        <v>118</v>
      </c>
      <c r="B122" s="56"/>
      <c r="C122" s="56"/>
      <c r="D122" s="57"/>
      <c r="E122" s="57"/>
      <c r="F122" s="57"/>
      <c r="G122" s="57"/>
      <c r="H122" s="57"/>
      <c r="I122" s="57"/>
      <c r="J122" s="57"/>
    </row>
    <row r="123" spans="1:10" ht="27.75" customHeight="1">
      <c r="A123" s="13">
        <v>119</v>
      </c>
      <c r="B123" s="56"/>
      <c r="C123" s="56"/>
      <c r="D123" s="57"/>
      <c r="E123" s="57"/>
      <c r="F123" s="57"/>
      <c r="G123" s="57"/>
      <c r="H123" s="57"/>
      <c r="I123" s="57"/>
      <c r="J123" s="57"/>
    </row>
    <row r="124" spans="1:10" ht="27.75" customHeight="1">
      <c r="A124" s="13">
        <v>120</v>
      </c>
      <c r="B124" s="56"/>
      <c r="C124" s="56"/>
      <c r="D124" s="57"/>
      <c r="E124" s="57"/>
      <c r="F124" s="57"/>
      <c r="G124" s="57"/>
      <c r="H124" s="57"/>
      <c r="I124" s="57"/>
      <c r="J124" s="57"/>
    </row>
    <row r="125" spans="1:10" ht="27.75" customHeight="1">
      <c r="A125" s="13">
        <v>121</v>
      </c>
      <c r="B125" s="56"/>
      <c r="C125" s="56"/>
      <c r="D125" s="57"/>
      <c r="E125" s="57"/>
      <c r="F125" s="57"/>
      <c r="G125" s="57"/>
      <c r="H125" s="57"/>
      <c r="I125" s="57"/>
      <c r="J125" s="57"/>
    </row>
    <row r="126" spans="1:10" ht="27.75" customHeight="1">
      <c r="A126" s="13">
        <v>122</v>
      </c>
      <c r="B126" s="56"/>
      <c r="C126" s="56"/>
      <c r="D126" s="57"/>
      <c r="E126" s="57"/>
      <c r="F126" s="57"/>
      <c r="G126" s="57"/>
      <c r="H126" s="57"/>
      <c r="I126" s="57"/>
      <c r="J126" s="57"/>
    </row>
    <row r="127" spans="1:10" ht="27.75" customHeight="1">
      <c r="A127" s="13">
        <v>123</v>
      </c>
      <c r="B127" s="56"/>
      <c r="C127" s="56"/>
      <c r="D127" s="57"/>
      <c r="E127" s="57"/>
      <c r="F127" s="57"/>
      <c r="G127" s="57"/>
      <c r="H127" s="57"/>
      <c r="I127" s="57"/>
      <c r="J127" s="57"/>
    </row>
    <row r="128" spans="1:10" ht="27.75" customHeight="1">
      <c r="A128" s="13">
        <v>124</v>
      </c>
      <c r="B128" s="56"/>
      <c r="C128" s="56"/>
      <c r="D128" s="57"/>
      <c r="E128" s="57"/>
      <c r="F128" s="57"/>
      <c r="G128" s="57"/>
      <c r="H128" s="57"/>
      <c r="I128" s="57"/>
      <c r="J128" s="57"/>
    </row>
    <row r="129" spans="1:10" ht="27.75" customHeight="1">
      <c r="A129" s="13">
        <v>125</v>
      </c>
      <c r="B129" s="56"/>
      <c r="C129" s="56"/>
      <c r="D129" s="57"/>
      <c r="E129" s="57"/>
      <c r="F129" s="57"/>
      <c r="G129" s="57"/>
      <c r="H129" s="57"/>
      <c r="I129" s="57"/>
      <c r="J129" s="57"/>
    </row>
    <row r="130" spans="1:10" ht="27.75" customHeight="1">
      <c r="A130" s="13">
        <v>126</v>
      </c>
      <c r="B130" s="56"/>
      <c r="C130" s="56"/>
      <c r="D130" s="57"/>
      <c r="E130" s="57"/>
      <c r="F130" s="57"/>
      <c r="G130" s="57"/>
      <c r="H130" s="57"/>
      <c r="I130" s="57"/>
      <c r="J130" s="57"/>
    </row>
    <row r="131" spans="1:10" ht="27.75" customHeight="1">
      <c r="A131" s="13">
        <v>127</v>
      </c>
      <c r="B131" s="56"/>
      <c r="C131" s="56"/>
      <c r="D131" s="57"/>
      <c r="E131" s="57"/>
      <c r="F131" s="57"/>
      <c r="G131" s="57"/>
      <c r="H131" s="57"/>
      <c r="I131" s="57"/>
      <c r="J131" s="57"/>
    </row>
    <row r="132" spans="1:10" ht="27.75" customHeight="1">
      <c r="A132" s="13">
        <v>128</v>
      </c>
      <c r="B132" s="56"/>
      <c r="C132" s="56"/>
      <c r="D132" s="57"/>
      <c r="E132" s="57"/>
      <c r="F132" s="57"/>
      <c r="G132" s="57"/>
      <c r="H132" s="57"/>
      <c r="I132" s="57"/>
      <c r="J132" s="57"/>
    </row>
    <row r="133" spans="1:10" ht="27.75" customHeight="1">
      <c r="A133" s="13">
        <v>129</v>
      </c>
      <c r="B133" s="56"/>
      <c r="C133" s="56"/>
      <c r="D133" s="57"/>
      <c r="E133" s="57"/>
      <c r="F133" s="57"/>
      <c r="G133" s="57"/>
      <c r="H133" s="57"/>
      <c r="I133" s="57"/>
      <c r="J133" s="57"/>
    </row>
    <row r="134" spans="1:10" ht="27.75" customHeight="1">
      <c r="A134" s="13">
        <v>130</v>
      </c>
      <c r="B134" s="56"/>
      <c r="C134" s="56"/>
      <c r="D134" s="57"/>
      <c r="E134" s="57"/>
      <c r="F134" s="57"/>
      <c r="G134" s="57"/>
      <c r="H134" s="57"/>
      <c r="I134" s="57"/>
      <c r="J134" s="57"/>
    </row>
    <row r="135" spans="1:10" ht="27.75" customHeight="1">
      <c r="A135" s="13">
        <v>131</v>
      </c>
      <c r="B135" s="56"/>
      <c r="C135" s="56"/>
      <c r="D135" s="57"/>
      <c r="E135" s="57"/>
      <c r="F135" s="57"/>
      <c r="G135" s="57"/>
      <c r="H135" s="57"/>
      <c r="I135" s="57"/>
      <c r="J135" s="57"/>
    </row>
    <row r="136" spans="1:10" ht="27.75" customHeight="1">
      <c r="A136" s="13">
        <v>132</v>
      </c>
      <c r="B136" s="56"/>
      <c r="C136" s="56"/>
      <c r="D136" s="57"/>
      <c r="E136" s="57"/>
      <c r="F136" s="57"/>
      <c r="G136" s="57"/>
      <c r="H136" s="57"/>
      <c r="I136" s="57"/>
      <c r="J136" s="57"/>
    </row>
    <row r="137" spans="1:10" ht="27.75" customHeight="1">
      <c r="A137" s="13">
        <v>133</v>
      </c>
      <c r="B137" s="56"/>
      <c r="C137" s="56"/>
      <c r="D137" s="57"/>
      <c r="E137" s="57"/>
      <c r="F137" s="57"/>
      <c r="G137" s="57"/>
      <c r="H137" s="57"/>
      <c r="I137" s="57"/>
      <c r="J137" s="57"/>
    </row>
    <row r="138" spans="1:10" ht="27.75" customHeight="1">
      <c r="A138" s="13">
        <v>134</v>
      </c>
      <c r="B138" s="56"/>
      <c r="C138" s="56"/>
      <c r="D138" s="57"/>
      <c r="E138" s="57"/>
      <c r="F138" s="57"/>
      <c r="G138" s="57"/>
      <c r="H138" s="57"/>
      <c r="I138" s="57"/>
      <c r="J138" s="57"/>
    </row>
    <row r="139" spans="1:10" ht="27.75" customHeight="1">
      <c r="A139" s="13">
        <v>135</v>
      </c>
      <c r="B139" s="56"/>
      <c r="C139" s="56"/>
      <c r="D139" s="57"/>
      <c r="E139" s="57"/>
      <c r="F139" s="57"/>
      <c r="G139" s="57"/>
      <c r="H139" s="57"/>
      <c r="I139" s="57"/>
      <c r="J139" s="57"/>
    </row>
    <row r="140" spans="1:10" ht="27.75" customHeight="1">
      <c r="A140" s="13">
        <v>136</v>
      </c>
      <c r="B140" s="56"/>
      <c r="C140" s="56"/>
      <c r="D140" s="57"/>
      <c r="E140" s="57"/>
      <c r="F140" s="57"/>
      <c r="G140" s="57"/>
      <c r="H140" s="57"/>
      <c r="I140" s="57"/>
      <c r="J140" s="57"/>
    </row>
    <row r="141" spans="1:10" ht="27.75" customHeight="1">
      <c r="A141" s="13">
        <v>137</v>
      </c>
      <c r="B141" s="56"/>
      <c r="C141" s="56"/>
      <c r="D141" s="57"/>
      <c r="E141" s="57"/>
      <c r="F141" s="57"/>
      <c r="G141" s="57"/>
      <c r="H141" s="57"/>
      <c r="I141" s="57"/>
      <c r="J141" s="57"/>
    </row>
    <row r="142" spans="1:10" ht="27.75" customHeight="1">
      <c r="A142" s="13">
        <v>138</v>
      </c>
      <c r="B142" s="56">
        <f>IF(+'結成届'!$D$20&lt;&gt;"",+'結成届'!$D$20,"")</f>
      </c>
      <c r="C142" s="56"/>
      <c r="D142" s="57"/>
      <c r="E142" s="57"/>
      <c r="F142" s="57"/>
      <c r="G142" s="57"/>
      <c r="H142" s="57"/>
      <c r="I142" s="57"/>
      <c r="J142" s="57"/>
    </row>
    <row r="143" spans="1:10" ht="27.75" customHeight="1">
      <c r="A143" s="13">
        <v>139</v>
      </c>
      <c r="B143" s="56">
        <f>IF(+'結成届'!$D$20&lt;&gt;"",+'結成届'!$D$20,"")</f>
      </c>
      <c r="C143" s="56"/>
      <c r="D143" s="57"/>
      <c r="E143" s="57"/>
      <c r="F143" s="57"/>
      <c r="G143" s="57"/>
      <c r="H143" s="57"/>
      <c r="I143" s="57"/>
      <c r="J143" s="57"/>
    </row>
    <row r="144" spans="1:10" ht="27.75" customHeight="1">
      <c r="A144" s="13">
        <v>140</v>
      </c>
      <c r="B144" s="56">
        <f>IF(+'結成届'!$D$20&lt;&gt;"",+'結成届'!$D$20,"")</f>
      </c>
      <c r="C144" s="56"/>
      <c r="D144" s="57"/>
      <c r="E144" s="57"/>
      <c r="F144" s="57"/>
      <c r="G144" s="57"/>
      <c r="H144" s="57"/>
      <c r="I144" s="57"/>
      <c r="J144" s="57"/>
    </row>
    <row r="145" spans="1:10" ht="27.75" customHeight="1">
      <c r="A145" s="13">
        <v>141</v>
      </c>
      <c r="B145" s="56">
        <f>IF(+'結成届'!$D$20&lt;&gt;"",+'結成届'!$D$20,"")</f>
      </c>
      <c r="C145" s="56"/>
      <c r="D145" s="57"/>
      <c r="E145" s="57"/>
      <c r="F145" s="57"/>
      <c r="G145" s="57"/>
      <c r="H145" s="57"/>
      <c r="I145" s="57"/>
      <c r="J145" s="57"/>
    </row>
    <row r="146" spans="1:10" ht="27.75" customHeight="1">
      <c r="A146" s="13">
        <v>142</v>
      </c>
      <c r="B146" s="56">
        <f>IF(+'結成届'!$D$20&lt;&gt;"",+'結成届'!$D$20,"")</f>
      </c>
      <c r="C146" s="56"/>
      <c r="D146" s="57"/>
      <c r="E146" s="57"/>
      <c r="F146" s="57"/>
      <c r="G146" s="57"/>
      <c r="H146" s="57"/>
      <c r="I146" s="57"/>
      <c r="J146" s="57"/>
    </row>
    <row r="147" spans="1:10" ht="27.75" customHeight="1">
      <c r="A147" s="13">
        <v>143</v>
      </c>
      <c r="B147" s="56"/>
      <c r="C147" s="56"/>
      <c r="D147" s="57"/>
      <c r="E147" s="57"/>
      <c r="F147" s="57"/>
      <c r="G147" s="57"/>
      <c r="H147" s="57"/>
      <c r="I147" s="57"/>
      <c r="J147" s="57"/>
    </row>
    <row r="148" spans="1:10" ht="27.75" customHeight="1">
      <c r="A148" s="13">
        <v>144</v>
      </c>
      <c r="B148" s="56"/>
      <c r="C148" s="56"/>
      <c r="D148" s="57"/>
      <c r="E148" s="57"/>
      <c r="F148" s="57"/>
      <c r="G148" s="57"/>
      <c r="H148" s="57"/>
      <c r="I148" s="57"/>
      <c r="J148" s="57"/>
    </row>
    <row r="149" spans="1:10" ht="27.75" customHeight="1">
      <c r="A149" s="13">
        <v>145</v>
      </c>
      <c r="B149" s="56"/>
      <c r="C149" s="56"/>
      <c r="D149" s="57"/>
      <c r="E149" s="57"/>
      <c r="F149" s="57"/>
      <c r="G149" s="57"/>
      <c r="H149" s="57"/>
      <c r="I149" s="57"/>
      <c r="J149" s="57"/>
    </row>
    <row r="150" spans="1:10" ht="27.75" customHeight="1">
      <c r="A150" s="13">
        <v>146</v>
      </c>
      <c r="B150" s="56"/>
      <c r="C150" s="56"/>
      <c r="D150" s="57"/>
      <c r="E150" s="57"/>
      <c r="F150" s="57"/>
      <c r="G150" s="57"/>
      <c r="H150" s="57"/>
      <c r="I150" s="57"/>
      <c r="J150" s="57"/>
    </row>
    <row r="151" spans="1:10" ht="27.75" customHeight="1">
      <c r="A151" s="13">
        <v>147</v>
      </c>
      <c r="B151" s="56"/>
      <c r="C151" s="56"/>
      <c r="D151" s="57"/>
      <c r="E151" s="57"/>
      <c r="F151" s="57"/>
      <c r="G151" s="57"/>
      <c r="H151" s="57"/>
      <c r="I151" s="57"/>
      <c r="J151" s="57"/>
    </row>
    <row r="152" spans="1:10" ht="27.75" customHeight="1">
      <c r="A152" s="13">
        <v>148</v>
      </c>
      <c r="B152" s="56"/>
      <c r="C152" s="56"/>
      <c r="D152" s="57"/>
      <c r="E152" s="57"/>
      <c r="F152" s="57"/>
      <c r="G152" s="57"/>
      <c r="H152" s="57"/>
      <c r="I152" s="57"/>
      <c r="J152" s="57"/>
    </row>
    <row r="153" spans="1:10" ht="27.75" customHeight="1">
      <c r="A153" s="13">
        <v>149</v>
      </c>
      <c r="B153" s="56"/>
      <c r="C153" s="56"/>
      <c r="D153" s="57"/>
      <c r="E153" s="57"/>
      <c r="F153" s="57"/>
      <c r="G153" s="57"/>
      <c r="H153" s="57"/>
      <c r="I153" s="57"/>
      <c r="J153" s="57"/>
    </row>
    <row r="154" spans="1:10" ht="27.75" customHeight="1">
      <c r="A154" s="13">
        <v>150</v>
      </c>
      <c r="B154" s="56"/>
      <c r="C154" s="56"/>
      <c r="D154" s="57"/>
      <c r="E154" s="57"/>
      <c r="F154" s="57"/>
      <c r="G154" s="57"/>
      <c r="H154" s="57"/>
      <c r="I154" s="57"/>
      <c r="J154" s="57"/>
    </row>
  </sheetData>
  <sheetProtection sheet="1"/>
  <mergeCells count="3">
    <mergeCell ref="E2:F2"/>
    <mergeCell ref="G2:I2"/>
    <mergeCell ref="A1:J1"/>
  </mergeCells>
  <dataValidations count="1">
    <dataValidation type="list" allowBlank="1" showInputMessage="1" showErrorMessage="1" sqref="G5:G154">
      <formula1>$M$4:$M$6</formula1>
    </dataValidation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1" width="3.421875" style="0" customWidth="1"/>
    <col min="2" max="2" width="4.140625" style="0" customWidth="1"/>
    <col min="9" max="9" width="20.57421875" style="0" customWidth="1"/>
    <col min="10" max="10" width="35.57421875" style="0" customWidth="1"/>
  </cols>
  <sheetData>
    <row r="1" spans="1:10" ht="37.5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>
      <c r="A2" s="1"/>
      <c r="B2" s="1"/>
      <c r="C2" s="1"/>
      <c r="D2" s="1"/>
      <c r="E2" s="1"/>
      <c r="F2" s="67" t="s">
        <v>69</v>
      </c>
      <c r="G2" s="67"/>
      <c r="H2" s="98">
        <f>IF(+'結成届'!$D$20&lt;&gt;"",+'結成届'!$D$20,"")</f>
      </c>
      <c r="I2" s="98"/>
      <c r="J2" s="98"/>
    </row>
    <row r="3" spans="1:10" ht="22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2.5" customHeight="1">
      <c r="A4" s="1"/>
      <c r="B4" s="1">
        <v>1</v>
      </c>
      <c r="C4" s="1" t="s">
        <v>79</v>
      </c>
      <c r="D4" s="1"/>
      <c r="E4" s="1"/>
      <c r="F4" s="1"/>
      <c r="G4" s="1"/>
      <c r="H4" s="1"/>
      <c r="I4" s="1"/>
      <c r="J4" s="1"/>
    </row>
    <row r="5" spans="1:10" ht="22.5" customHeight="1">
      <c r="A5" s="1"/>
      <c r="B5" s="1">
        <v>2</v>
      </c>
      <c r="C5" s="1" t="s">
        <v>78</v>
      </c>
      <c r="D5" s="1"/>
      <c r="E5" s="1"/>
      <c r="F5" s="1"/>
      <c r="G5" s="1"/>
      <c r="H5" s="1"/>
      <c r="I5" s="1"/>
      <c r="J5" s="1"/>
    </row>
    <row r="6" spans="1:10" ht="21" customHeight="1">
      <c r="A6" s="1"/>
      <c r="B6">
        <v>3</v>
      </c>
      <c r="C6" t="s">
        <v>80</v>
      </c>
      <c r="F6" s="1"/>
      <c r="G6" s="1"/>
      <c r="H6" s="1"/>
      <c r="I6" s="1"/>
      <c r="J6" s="1"/>
    </row>
    <row r="7" spans="1:10" ht="21" customHeight="1">
      <c r="A7" s="1"/>
      <c r="B7" t="s">
        <v>81</v>
      </c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>
      <c r="A9" s="91" t="s">
        <v>77</v>
      </c>
      <c r="B9" s="94" t="s">
        <v>33</v>
      </c>
      <c r="C9" s="95"/>
      <c r="D9" s="96" t="s">
        <v>66</v>
      </c>
      <c r="E9" s="95"/>
      <c r="F9" s="94" t="s">
        <v>34</v>
      </c>
      <c r="G9" s="95"/>
      <c r="H9" s="12" t="s">
        <v>35</v>
      </c>
      <c r="I9" s="12" t="s">
        <v>4</v>
      </c>
      <c r="J9" s="12" t="s">
        <v>37</v>
      </c>
    </row>
    <row r="10" spans="1:10" s="38" customFormat="1" ht="16.5" customHeight="1">
      <c r="A10" s="92"/>
      <c r="B10" s="99"/>
      <c r="C10" s="100"/>
      <c r="D10" s="99" t="s">
        <v>32</v>
      </c>
      <c r="E10" s="100"/>
      <c r="F10" s="99"/>
      <c r="G10" s="100"/>
      <c r="H10" s="37"/>
      <c r="I10" s="37"/>
      <c r="J10" s="37"/>
    </row>
    <row r="11" spans="1:10" s="38" customFormat="1" ht="49.5" customHeight="1">
      <c r="A11" s="92"/>
      <c r="B11" s="101"/>
      <c r="C11" s="102"/>
      <c r="D11" s="101"/>
      <c r="E11" s="102"/>
      <c r="F11" s="101"/>
      <c r="G11" s="102"/>
      <c r="H11" s="39"/>
      <c r="I11" s="39"/>
      <c r="J11" s="39"/>
    </row>
    <row r="12" spans="1:10" s="38" customFormat="1" ht="16.5" customHeight="1">
      <c r="A12" s="92"/>
      <c r="B12" s="99"/>
      <c r="C12" s="100"/>
      <c r="D12" s="99" t="s">
        <v>32</v>
      </c>
      <c r="E12" s="100"/>
      <c r="F12" s="99"/>
      <c r="G12" s="100"/>
      <c r="H12" s="37"/>
      <c r="I12" s="37"/>
      <c r="J12" s="37"/>
    </row>
    <row r="13" spans="1:10" s="38" customFormat="1" ht="49.5" customHeight="1">
      <c r="A13" s="92"/>
      <c r="B13" s="101"/>
      <c r="C13" s="102"/>
      <c r="D13" s="101"/>
      <c r="E13" s="102"/>
      <c r="F13" s="101"/>
      <c r="G13" s="102"/>
      <c r="H13" s="39"/>
      <c r="I13" s="39"/>
      <c r="J13" s="39"/>
    </row>
    <row r="14" spans="1:10" s="38" customFormat="1" ht="16.5" customHeight="1">
      <c r="A14" s="92"/>
      <c r="B14" s="99"/>
      <c r="C14" s="100"/>
      <c r="D14" s="99" t="s">
        <v>32</v>
      </c>
      <c r="E14" s="100"/>
      <c r="F14" s="99"/>
      <c r="G14" s="100"/>
      <c r="H14" s="37"/>
      <c r="I14" s="37"/>
      <c r="J14" s="37"/>
    </row>
    <row r="15" spans="1:10" s="38" customFormat="1" ht="49.5" customHeight="1">
      <c r="A15" s="92"/>
      <c r="B15" s="101"/>
      <c r="C15" s="102"/>
      <c r="D15" s="101"/>
      <c r="E15" s="102"/>
      <c r="F15" s="101"/>
      <c r="G15" s="102"/>
      <c r="H15" s="39"/>
      <c r="I15" s="39"/>
      <c r="J15" s="39"/>
    </row>
    <row r="16" spans="1:10" s="38" customFormat="1" ht="16.5" customHeight="1">
      <c r="A16" s="92"/>
      <c r="B16" s="99"/>
      <c r="C16" s="100"/>
      <c r="D16" s="99" t="s">
        <v>32</v>
      </c>
      <c r="E16" s="100"/>
      <c r="F16" s="99"/>
      <c r="G16" s="100"/>
      <c r="H16" s="37"/>
      <c r="I16" s="37"/>
      <c r="J16" s="37"/>
    </row>
    <row r="17" spans="1:10" s="38" customFormat="1" ht="49.5" customHeight="1">
      <c r="A17" s="93"/>
      <c r="B17" s="101"/>
      <c r="C17" s="102"/>
      <c r="D17" s="101"/>
      <c r="E17" s="102"/>
      <c r="F17" s="101"/>
      <c r="G17" s="102"/>
      <c r="H17" s="39"/>
      <c r="I17" s="39"/>
      <c r="J17" s="39"/>
    </row>
    <row r="19" ht="21" customHeight="1">
      <c r="B19" t="s">
        <v>82</v>
      </c>
    </row>
    <row r="20" ht="13.5">
      <c r="B20" t="s">
        <v>83</v>
      </c>
    </row>
  </sheetData>
  <sheetProtection/>
  <mergeCells count="31">
    <mergeCell ref="B17:C17"/>
    <mergeCell ref="D17:E17"/>
    <mergeCell ref="F17:G17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1:J1"/>
    <mergeCell ref="F2:G2"/>
    <mergeCell ref="H2:J2"/>
    <mergeCell ref="A9:A17"/>
    <mergeCell ref="B9:C9"/>
    <mergeCell ref="D9:E9"/>
    <mergeCell ref="F9:G9"/>
    <mergeCell ref="B10:C10"/>
    <mergeCell ref="D10:E10"/>
    <mergeCell ref="F10:G10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gakusei-st</dc:creator>
  <cp:keywords/>
  <dc:description/>
  <cp:lastModifiedBy>gakuseis08</cp:lastModifiedBy>
  <cp:lastPrinted>2023-04-06T06:15:49Z</cp:lastPrinted>
  <dcterms:created xsi:type="dcterms:W3CDTF">2013-02-21T06:54:35Z</dcterms:created>
  <dcterms:modified xsi:type="dcterms:W3CDTF">2024-03-22T07:03:18Z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